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<sst xmlns="http://schemas.openxmlformats.org/spreadsheetml/2006/main" count="148" uniqueCount="134">
  <si>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</si>
  <si>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</si>
  <si>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</si>
  <si>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</si>
  <si>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</si>
  <si>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</si>
  <si>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</si>
  <si>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</si>
  <si>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</si>
  <si>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</si>
  <si>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</si>
  <si>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</si>
  <si>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</si>
  <si>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</si>
  <si>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</si>
  <si>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</si>
  <si>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</si>
  <si>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</si>
  <si>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</si>
  <si>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</si>
  <si>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</si>
  <si>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</si>
  <si>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</si>
  <si>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</si>
  <si>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</si>
  <si>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</si>
  <si>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</si>
  <si>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</si>
  <si>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</si>
  <si>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</si>
  <si>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</si>
  <si>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</si>
  <si>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</si>
  <si>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</si>
  <si>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</si>
  <si>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</si>
  <si>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</si>
  <si>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</si>
  <si>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</si>
  <si>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</si>
  <si>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</si>
  <si>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</si>
  <si>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</si>
  <si>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</si>
  <si>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</si>
  <si>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</si>
  <si>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</si>
  <si>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</si>
  <si>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</si>
  <si>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</si>
  <si>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</si>
  <si>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</si>
  <si>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</si>
  <si>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</si>
  <si>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</si>
  <si>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</si>
  <si>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</si>
  <si>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</si>
  <si>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</si>
  <si>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</si>
  <si>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</si>
  <si>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</si>
  <si>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</si>
  <si>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</si>
  <si>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</si>
  <si>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</si>
  <si>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</si>
  <si>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</si>
  <si>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</si>
  <si>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</si>
  <si>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</si>
  <si>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</si>
  <si>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</si>
  <si>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</si>
  <si>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</si>
  <si>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</si>
  <si>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</si>
  <si>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</si>
  <si>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</si>
  <si>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</si>
  <si>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</si>
  <si>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</si>
  <si>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</si>
  <si>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</si>
  <si>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</si>
  <si>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</si>
  <si>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</si>
  <si>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</si>
  <si>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</si>
  <si>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</si>
  <si>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</si>
  <si>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</si>
  <si>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</si>
  <si>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</si>
  <si>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</si>
  <si>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</si>
  <si>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</si>
  <si>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</si>
  <si>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</si>
  <si>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</si>
  <si>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</si>
  <si>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</si>
  <si>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</si>
  <si>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</si>
  <si>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</si>
  <si>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</si>
  <si>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</si>
  <si>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</si>
  <si>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</si>
  <si>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</si>
  <si>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</si>
  <si>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</si>
  <si>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</si>
  <si>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</si>
  <si>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</si>
  <si>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</si>
  <si>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</si>
  <si>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</si>
  <si>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</si>
  <si>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</si>
  <si>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</si>
  <si>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</si>
  <si>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</si>
  <si>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</si>
  <si>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</si>
  <si>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</si>
  <si>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</si>
  <si>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</si>
  <si>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</si>
  <si>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</si>
  <si>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</si>
  <si>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</si>
  <si>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ประจำปีงบประมาณ 2022</t>
  </si>
  <si>
    <t>ข้อมูล ณ วันที่       26        เดือน    พฤศจิกายน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</si>
</sst>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T3"/>
    </sheetView>
  </sheetViews>
  <sheetFormatPr defaultColWidth="9.00390625" defaultRowHeight="27.75" customHeight="1"/>
  <cols>
    <col min="1" max="1" width="24.28125" style="1" customWidth="1"/>
    <col min="2" max="2" width="19.8515625" style="1" bestFit="1" customWidth="1"/>
    <col min="3" max="3" width="16.8515625" style="1" customWidth="1"/>
    <col min="4" max="4" width="17.00390625" style="32" customWidth="1"/>
    <col min="5" max="5" width="16.8515625" style="32" bestFit="1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9.8515625" style="32" bestFit="1" customWidth="1"/>
    <col min="14" max="14" width="18.8515625" style="32" bestFit="1" customWidth="1"/>
    <col min="15" max="15" width="17.7109375" style="32" customWidth="1"/>
    <col min="16" max="16" width="16.28125" style="32" customWidth="1"/>
    <col min="17" max="17" width="16.421875" style="32" customWidth="1"/>
    <col min="18" max="18" width="18.8515625" style="32" bestFit="1" customWidth="1"/>
    <col min="19" max="19" width="18.8515625" style="1" bestFit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 customHeight="1">
      <c r="A2" s="41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7.75" customHeight="1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7.75" customHeight="1">
      <c r="A5" s="44" t="s">
        <v>28</v>
      </c>
      <c r="B5" s="40" t="s">
        <v>10</v>
      </c>
      <c r="C5" s="46" t="s">
        <v>2</v>
      </c>
      <c r="D5" s="47"/>
      <c r="E5" s="48"/>
      <c r="F5" s="49" t="s">
        <v>3</v>
      </c>
      <c r="G5" s="50"/>
      <c r="H5" s="51"/>
      <c r="I5" s="52" t="s">
        <v>4</v>
      </c>
      <c r="J5" s="53"/>
      <c r="K5" s="54"/>
      <c r="L5" s="55" t="s">
        <v>5</v>
      </c>
      <c r="M5" s="56"/>
      <c r="N5" s="57"/>
      <c r="O5" s="35" t="s">
        <v>6</v>
      </c>
      <c r="P5" s="36"/>
      <c r="Q5" s="37"/>
      <c r="R5" s="38" t="s">
        <v>27</v>
      </c>
      <c r="S5" s="40" t="s">
        <v>7</v>
      </c>
      <c r="T5" s="2" t="s">
        <v>11</v>
      </c>
    </row>
    <row r="6" spans="1:20" ht="27.75" customHeight="1">
      <c r="A6" s="45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39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9112498900</v>
      </c>
      <c r="C7" s="12">
        <f aca="true" t="shared" si="0" ref="C7:Q7">SUM(C8:C123)</f>
        <v>294815500</v>
      </c>
      <c r="D7" s="12">
        <f t="shared" si="0"/>
        <v>94774324.44</v>
      </c>
      <c r="E7" s="12">
        <f t="shared" si="0"/>
        <v>200041175.56</v>
      </c>
      <c r="F7" s="13">
        <f t="shared" si="0"/>
        <v>239477700</v>
      </c>
      <c r="G7" s="13">
        <f t="shared" si="0"/>
        <v>30407266.39999999</v>
      </c>
      <c r="H7" s="13">
        <f t="shared" si="0"/>
        <v>209070433.59999996</v>
      </c>
      <c r="I7" s="14">
        <f t="shared" si="0"/>
        <v>48974600</v>
      </c>
      <c r="J7" s="14">
        <f t="shared" si="0"/>
        <v>2962300</v>
      </c>
      <c r="K7" s="14">
        <f t="shared" si="0"/>
        <v>46012300</v>
      </c>
      <c r="L7" s="15">
        <f t="shared" si="0"/>
        <v>8523265800</v>
      </c>
      <c r="M7" s="15">
        <f t="shared" si="0"/>
        <v>2922034000</v>
      </c>
      <c r="N7" s="15">
        <f t="shared" si="0"/>
        <v>5601231800</v>
      </c>
      <c r="O7" s="16">
        <f t="shared" si="0"/>
        <v>5965300</v>
      </c>
      <c r="P7" s="16">
        <f t="shared" si="0"/>
        <v>4740</v>
      </c>
      <c r="Q7" s="16">
        <f t="shared" si="0"/>
        <v>5960560</v>
      </c>
      <c r="R7" s="13">
        <f aca="true" t="shared" si="1" ref="R7:R70">SUM(E7,H7,K7,N7,Q7)</f>
        <v>6062316269.16</v>
      </c>
      <c r="S7" s="11">
        <f aca="true" t="shared" si="2" ref="S7:S70">SUM(D7,G7,J7,M7,P7)</f>
        <v>3050182630.84</v>
      </c>
      <c r="T7" s="11">
        <f>SUM(S7/B7)*100</f>
        <v>33.47251576447378</v>
      </c>
    </row>
    <row r="8" spans="1:20" s="32" customFormat="1" ht="27.75" customHeight="1">
      <c r="A8" s="31" t="s">
        <v>122</v>
      </c>
      <c r="B8" s="17">
        <v>267754860</v>
      </c>
      <c r="C8" s="18">
        <v>157043410</v>
      </c>
      <c r="D8" s="18"/>
      <c r="E8" s="18">
        <f aca="true" t="shared" si="3" ref="E8:E71">SUM(C8-D8)</f>
        <v>157043410</v>
      </c>
      <c r="F8" s="19">
        <v>16739650</v>
      </c>
      <c r="G8" s="19"/>
      <c r="H8" s="19">
        <f aca="true" t="shared" si="4" ref="H8:H71">SUM(F8-G8)</f>
        <v>16739650</v>
      </c>
      <c r="I8" s="20"/>
      <c r="J8" s="20"/>
      <c r="K8" s="20">
        <f aca="true" t="shared" si="5" ref="K8:K71">SUM(I8-J8)</f>
        <v>0</v>
      </c>
      <c r="L8" s="21">
        <v>90471800</v>
      </c>
      <c r="M8" s="21"/>
      <c r="N8" s="21">
        <f aca="true" t="shared" si="6" ref="N8:N71">SUM(L8-M8)</f>
        <v>90471800</v>
      </c>
      <c r="O8" s="22">
        <v>3500000</v>
      </c>
      <c r="P8" s="22"/>
      <c r="Q8" s="22">
        <f aca="true" t="shared" si="7" ref="Q8:Q71">SUM(O8-P8)</f>
        <v>3500000</v>
      </c>
      <c r="R8" s="19">
        <f t="shared" si="1"/>
        <v>267754860</v>
      </c>
      <c r="S8" s="17">
        <f t="shared" si="2"/>
        <v>0</v>
      </c>
      <c r="T8" s="17">
        <f>SUM(S8/B8)*100</f>
        <v>0</v>
      </c>
    </row>
    <row r="9" spans="1:21" s="32" customFormat="1" ht="27.75" customHeight="1">
      <c r="A9" s="31" t="s">
        <v>123</v>
      </c>
      <c r="B9" s="17"/>
      <c r="C9" s="18"/>
      <c r="D9" s="18">
        <v>42304548.89</v>
      </c>
      <c r="E9" s="18">
        <f t="shared" si="3"/>
        <v>-42304548.89</v>
      </c>
      <c r="F9" s="19"/>
      <c r="G9" s="19">
        <v>221280.12</v>
      </c>
      <c r="H9" s="19">
        <f t="shared" si="4"/>
        <v>-221280.12</v>
      </c>
      <c r="I9" s="20"/>
      <c r="J9" s="20"/>
      <c r="K9" s="20">
        <f t="shared" si="5"/>
        <v>0</v>
      </c>
      <c r="L9" s="21"/>
      <c r="M9" s="21"/>
      <c r="N9" s="21">
        <f t="shared" si="6"/>
        <v>0</v>
      </c>
      <c r="O9" s="22"/>
      <c r="P9" s="22"/>
      <c r="Q9" s="22">
        <f t="shared" si="7"/>
        <v>0</v>
      </c>
      <c r="R9" s="19">
        <f t="shared" si="1"/>
        <v>-42525829.01</v>
      </c>
      <c r="S9" s="17">
        <f t="shared" si="2"/>
        <v>42525829.01</v>
      </c>
      <c r="T9" s="17">
        <v>0</v>
      </c>
      <c r="U9" s="33" t="s">
        <v>124</v>
      </c>
    </row>
    <row r="10" spans="1:21" s="32" customFormat="1" ht="27.75" customHeight="1">
      <c r="A10" s="31" t="s">
        <v>125</v>
      </c>
      <c r="B10" s="17">
        <v>19386600</v>
      </c>
      <c r="C10" s="18"/>
      <c r="D10" s="18">
        <v>175380</v>
      </c>
      <c r="E10" s="18">
        <f t="shared" si="3"/>
        <v>-175380</v>
      </c>
      <c r="F10" s="19">
        <v>8108200</v>
      </c>
      <c r="G10" s="19">
        <v>449310</v>
      </c>
      <c r="H10" s="19">
        <f t="shared" si="4"/>
        <v>7658890</v>
      </c>
      <c r="I10" s="20">
        <v>9128400</v>
      </c>
      <c r="J10" s="20"/>
      <c r="K10" s="20">
        <f t="shared" si="5"/>
        <v>9128400</v>
      </c>
      <c r="L10" s="21">
        <v>150000</v>
      </c>
      <c r="M10" s="21"/>
      <c r="N10" s="21">
        <f t="shared" si="6"/>
        <v>150000</v>
      </c>
      <c r="O10" s="22">
        <v>2000000</v>
      </c>
      <c r="P10" s="22"/>
      <c r="Q10" s="22">
        <f t="shared" si="7"/>
        <v>2000000</v>
      </c>
      <c r="R10" s="19">
        <f t="shared" si="1"/>
        <v>18761910</v>
      </c>
      <c r="S10" s="17">
        <f t="shared" si="2"/>
        <v>624690</v>
      </c>
      <c r="T10" s="17">
        <f aca="true" t="shared" si="8" ref="T10:T73">SUM(S10/B10)*100</f>
        <v>3.2222772430441644</v>
      </c>
      <c r="U10" s="33" t="s">
        <v>124</v>
      </c>
    </row>
    <row r="11" spans="1:20" s="32" customFormat="1" ht="27.75" customHeight="1">
      <c r="A11" s="23" t="s">
        <v>52</v>
      </c>
      <c r="B11" s="17">
        <v>5688186</v>
      </c>
      <c r="C11" s="18">
        <v>768060</v>
      </c>
      <c r="D11" s="18">
        <v>275080</v>
      </c>
      <c r="E11" s="18">
        <f t="shared" si="3"/>
        <v>492980</v>
      </c>
      <c r="F11" s="19">
        <v>4716126</v>
      </c>
      <c r="G11" s="19">
        <v>263414.36</v>
      </c>
      <c r="H11" s="19">
        <f t="shared" si="4"/>
        <v>4452711.64</v>
      </c>
      <c r="I11" s="20"/>
      <c r="J11" s="20"/>
      <c r="K11" s="20">
        <f t="shared" si="5"/>
        <v>0</v>
      </c>
      <c r="L11" s="21">
        <v>204000</v>
      </c>
      <c r="M11" s="21"/>
      <c r="N11" s="21">
        <f t="shared" si="6"/>
        <v>204000</v>
      </c>
      <c r="O11" s="22"/>
      <c r="P11" s="22"/>
      <c r="Q11" s="22">
        <f t="shared" si="7"/>
        <v>0</v>
      </c>
      <c r="R11" s="19">
        <f t="shared" si="1"/>
        <v>5149691.64</v>
      </c>
      <c r="S11" s="17">
        <f t="shared" si="2"/>
        <v>538494.36</v>
      </c>
      <c r="T11" s="17">
        <f t="shared" si="8"/>
        <v>9.466890850615645</v>
      </c>
    </row>
    <row r="12" spans="1:20" s="32" customFormat="1" ht="27.75" customHeight="1">
      <c r="A12" s="31" t="s">
        <v>31</v>
      </c>
      <c r="B12" s="17">
        <v>16457350</v>
      </c>
      <c r="C12" s="18">
        <v>994920</v>
      </c>
      <c r="D12" s="18">
        <v>382593</v>
      </c>
      <c r="E12" s="18">
        <f t="shared" si="3"/>
        <v>612327</v>
      </c>
      <c r="F12" s="19">
        <v>6022430</v>
      </c>
      <c r="G12" s="19">
        <v>1171643.16</v>
      </c>
      <c r="H12" s="19">
        <f t="shared" si="4"/>
        <v>4850786.84</v>
      </c>
      <c r="I12" s="20">
        <v>8000000</v>
      </c>
      <c r="J12" s="20"/>
      <c r="K12" s="20">
        <f t="shared" si="5"/>
        <v>8000000</v>
      </c>
      <c r="L12" s="21">
        <v>1440000</v>
      </c>
      <c r="M12" s="21">
        <v>480000</v>
      </c>
      <c r="N12" s="21">
        <f t="shared" si="6"/>
        <v>960000</v>
      </c>
      <c r="O12" s="22"/>
      <c r="P12" s="22"/>
      <c r="Q12" s="22">
        <f t="shared" si="7"/>
        <v>0</v>
      </c>
      <c r="R12" s="19">
        <f t="shared" si="1"/>
        <v>14423113.84</v>
      </c>
      <c r="S12" s="17">
        <f t="shared" si="2"/>
        <v>2034236.16</v>
      </c>
      <c r="T12" s="17">
        <f t="shared" si="8"/>
        <v>12.36065441884629</v>
      </c>
    </row>
    <row r="13" spans="1:20" s="32" customFormat="1" ht="27.75" customHeight="1">
      <c r="A13" s="23" t="s">
        <v>84</v>
      </c>
      <c r="B13" s="17">
        <v>2939170</v>
      </c>
      <c r="C13" s="18">
        <v>652680</v>
      </c>
      <c r="D13" s="18">
        <v>248420</v>
      </c>
      <c r="E13" s="18">
        <f t="shared" si="3"/>
        <v>404260</v>
      </c>
      <c r="F13" s="19">
        <v>735490</v>
      </c>
      <c r="G13" s="19">
        <v>94165.97</v>
      </c>
      <c r="H13" s="19">
        <f t="shared" si="4"/>
        <v>641324.03</v>
      </c>
      <c r="I13" s="20"/>
      <c r="J13" s="20"/>
      <c r="K13" s="20">
        <f t="shared" si="5"/>
        <v>0</v>
      </c>
      <c r="L13" s="21">
        <v>1551000</v>
      </c>
      <c r="M13" s="21">
        <v>38000</v>
      </c>
      <c r="N13" s="21">
        <f t="shared" si="6"/>
        <v>1513000</v>
      </c>
      <c r="O13" s="22"/>
      <c r="P13" s="22"/>
      <c r="Q13" s="22">
        <f t="shared" si="7"/>
        <v>0</v>
      </c>
      <c r="R13" s="19">
        <f t="shared" si="1"/>
        <v>2558584.0300000003</v>
      </c>
      <c r="S13" s="17">
        <f t="shared" si="2"/>
        <v>380585.97</v>
      </c>
      <c r="T13" s="17">
        <f t="shared" si="8"/>
        <v>12.948756621767368</v>
      </c>
    </row>
    <row r="14" spans="1:20" s="32" customFormat="1" ht="27.75" customHeight="1">
      <c r="A14" s="23" t="s">
        <v>82</v>
      </c>
      <c r="B14" s="17">
        <v>4587210</v>
      </c>
      <c r="C14" s="18">
        <v>1294440</v>
      </c>
      <c r="D14" s="18">
        <v>403410</v>
      </c>
      <c r="E14" s="18">
        <f t="shared" si="3"/>
        <v>891030</v>
      </c>
      <c r="F14" s="19">
        <v>879770</v>
      </c>
      <c r="G14" s="19">
        <v>150070.64</v>
      </c>
      <c r="H14" s="19">
        <f t="shared" si="4"/>
        <v>729699.36</v>
      </c>
      <c r="I14" s="20">
        <v>854000</v>
      </c>
      <c r="J14" s="20"/>
      <c r="K14" s="20">
        <f t="shared" si="5"/>
        <v>854000</v>
      </c>
      <c r="L14" s="21">
        <v>1559000</v>
      </c>
      <c r="M14" s="21">
        <v>52000</v>
      </c>
      <c r="N14" s="21">
        <f t="shared" si="6"/>
        <v>1507000</v>
      </c>
      <c r="O14" s="22"/>
      <c r="P14" s="22"/>
      <c r="Q14" s="22">
        <f t="shared" si="7"/>
        <v>0</v>
      </c>
      <c r="R14" s="19">
        <f t="shared" si="1"/>
        <v>3981729.36</v>
      </c>
      <c r="S14" s="17">
        <f t="shared" si="2"/>
        <v>605480.64</v>
      </c>
      <c r="T14" s="17">
        <f t="shared" si="8"/>
        <v>13.199322463981375</v>
      </c>
    </row>
    <row r="15" spans="1:20" s="32" customFormat="1" ht="27.75" customHeight="1">
      <c r="A15" s="23" t="s">
        <v>121</v>
      </c>
      <c r="B15" s="17">
        <v>4278820</v>
      </c>
      <c r="C15" s="18">
        <v>1212900</v>
      </c>
      <c r="D15" s="18">
        <v>404300</v>
      </c>
      <c r="E15" s="18">
        <f t="shared" si="3"/>
        <v>808600</v>
      </c>
      <c r="F15" s="19">
        <v>835920</v>
      </c>
      <c r="G15" s="19">
        <v>103929.02</v>
      </c>
      <c r="H15" s="19">
        <f t="shared" si="4"/>
        <v>731990.98</v>
      </c>
      <c r="I15" s="20"/>
      <c r="J15" s="20"/>
      <c r="K15" s="20">
        <f t="shared" si="5"/>
        <v>0</v>
      </c>
      <c r="L15" s="21">
        <v>2230000</v>
      </c>
      <c r="M15" s="21">
        <v>84000</v>
      </c>
      <c r="N15" s="21">
        <f t="shared" si="6"/>
        <v>2146000</v>
      </c>
      <c r="O15" s="22"/>
      <c r="P15" s="22"/>
      <c r="Q15" s="22">
        <f t="shared" si="7"/>
        <v>0</v>
      </c>
      <c r="R15" s="19">
        <f t="shared" si="1"/>
        <v>3686590.98</v>
      </c>
      <c r="S15" s="17">
        <f t="shared" si="2"/>
        <v>592229.02</v>
      </c>
      <c r="T15" s="17">
        <f t="shared" si="8"/>
        <v>13.840942596323286</v>
      </c>
    </row>
    <row r="16" spans="1:20" s="32" customFormat="1" ht="27.75" customHeight="1">
      <c r="A16" s="23" t="s">
        <v>40</v>
      </c>
      <c r="B16" s="17">
        <v>4689790</v>
      </c>
      <c r="C16" s="18">
        <v>1687020</v>
      </c>
      <c r="D16" s="18">
        <v>572870</v>
      </c>
      <c r="E16" s="18">
        <f t="shared" si="3"/>
        <v>1114150</v>
      </c>
      <c r="F16" s="19">
        <v>721770</v>
      </c>
      <c r="G16" s="19">
        <v>84290</v>
      </c>
      <c r="H16" s="19">
        <f t="shared" si="4"/>
        <v>637480</v>
      </c>
      <c r="I16" s="20"/>
      <c r="J16" s="20"/>
      <c r="K16" s="20">
        <f t="shared" si="5"/>
        <v>0</v>
      </c>
      <c r="L16" s="21">
        <v>2281000</v>
      </c>
      <c r="M16" s="21"/>
      <c r="N16" s="21">
        <f t="shared" si="6"/>
        <v>2281000</v>
      </c>
      <c r="O16" s="22"/>
      <c r="P16" s="22"/>
      <c r="Q16" s="22">
        <f t="shared" si="7"/>
        <v>0</v>
      </c>
      <c r="R16" s="19">
        <f t="shared" si="1"/>
        <v>4032630</v>
      </c>
      <c r="S16" s="17">
        <f t="shared" si="2"/>
        <v>657160</v>
      </c>
      <c r="T16" s="17">
        <f t="shared" si="8"/>
        <v>14.012567726913144</v>
      </c>
    </row>
    <row r="17" spans="1:20" s="32" customFormat="1" ht="27.75" customHeight="1">
      <c r="A17" s="23" t="s">
        <v>22</v>
      </c>
      <c r="B17" s="17">
        <v>3769032</v>
      </c>
      <c r="C17" s="18">
        <v>593964</v>
      </c>
      <c r="D17" s="18">
        <v>197980</v>
      </c>
      <c r="E17" s="18">
        <f t="shared" si="3"/>
        <v>395984</v>
      </c>
      <c r="F17" s="19">
        <v>3175068</v>
      </c>
      <c r="G17" s="19">
        <v>334856.06</v>
      </c>
      <c r="H17" s="19">
        <f t="shared" si="4"/>
        <v>2840211.94</v>
      </c>
      <c r="I17" s="20"/>
      <c r="J17" s="20"/>
      <c r="K17" s="20">
        <f t="shared" si="5"/>
        <v>0</v>
      </c>
      <c r="L17" s="21"/>
      <c r="M17" s="21"/>
      <c r="N17" s="21">
        <f t="shared" si="6"/>
        <v>0</v>
      </c>
      <c r="O17" s="22"/>
      <c r="P17" s="22"/>
      <c r="Q17" s="22">
        <f t="shared" si="7"/>
        <v>0</v>
      </c>
      <c r="R17" s="19">
        <f t="shared" si="1"/>
        <v>3236195.94</v>
      </c>
      <c r="S17" s="17">
        <f t="shared" si="2"/>
        <v>532836.06</v>
      </c>
      <c r="T17" s="17">
        <f t="shared" si="8"/>
        <v>14.13721241952841</v>
      </c>
    </row>
    <row r="18" spans="1:20" s="32" customFormat="1" ht="27.75" customHeight="1">
      <c r="A18" s="23" t="s">
        <v>44</v>
      </c>
      <c r="B18" s="17">
        <v>4129470</v>
      </c>
      <c r="C18" s="18">
        <v>1384560</v>
      </c>
      <c r="D18" s="18">
        <v>461520</v>
      </c>
      <c r="E18" s="18">
        <f t="shared" si="3"/>
        <v>923040</v>
      </c>
      <c r="F18" s="19">
        <v>905910</v>
      </c>
      <c r="G18" s="19">
        <v>104366.08</v>
      </c>
      <c r="H18" s="19">
        <f t="shared" si="4"/>
        <v>801543.92</v>
      </c>
      <c r="I18" s="20"/>
      <c r="J18" s="20"/>
      <c r="K18" s="20">
        <f t="shared" si="5"/>
        <v>0</v>
      </c>
      <c r="L18" s="21">
        <v>1839000</v>
      </c>
      <c r="M18" s="21">
        <v>26000</v>
      </c>
      <c r="N18" s="21">
        <f t="shared" si="6"/>
        <v>1813000</v>
      </c>
      <c r="O18" s="22"/>
      <c r="P18" s="22"/>
      <c r="Q18" s="22">
        <f t="shared" si="7"/>
        <v>0</v>
      </c>
      <c r="R18" s="19">
        <f t="shared" si="1"/>
        <v>3537583.92</v>
      </c>
      <c r="S18" s="17">
        <f t="shared" si="2"/>
        <v>591886.08</v>
      </c>
      <c r="T18" s="17">
        <f t="shared" si="8"/>
        <v>14.333221454569228</v>
      </c>
    </row>
    <row r="19" spans="1:20" s="32" customFormat="1" ht="27.75" customHeight="1">
      <c r="A19" s="23" t="s">
        <v>76</v>
      </c>
      <c r="B19" s="17">
        <v>3316790</v>
      </c>
      <c r="C19" s="18">
        <v>1170240</v>
      </c>
      <c r="D19" s="18">
        <v>341120</v>
      </c>
      <c r="E19" s="18">
        <f t="shared" si="3"/>
        <v>829120</v>
      </c>
      <c r="F19" s="19">
        <v>773550</v>
      </c>
      <c r="G19" s="19">
        <v>134996.1</v>
      </c>
      <c r="H19" s="19">
        <f t="shared" si="4"/>
        <v>638553.9</v>
      </c>
      <c r="I19" s="20">
        <v>18000</v>
      </c>
      <c r="J19" s="20"/>
      <c r="K19" s="20">
        <f t="shared" si="5"/>
        <v>18000</v>
      </c>
      <c r="L19" s="21">
        <v>1355000</v>
      </c>
      <c r="M19" s="21"/>
      <c r="N19" s="21">
        <f t="shared" si="6"/>
        <v>1355000</v>
      </c>
      <c r="O19" s="22"/>
      <c r="P19" s="22"/>
      <c r="Q19" s="22">
        <f t="shared" si="7"/>
        <v>0</v>
      </c>
      <c r="R19" s="19">
        <f t="shared" si="1"/>
        <v>2840673.9</v>
      </c>
      <c r="S19" s="17">
        <f t="shared" si="2"/>
        <v>476116.1</v>
      </c>
      <c r="T19" s="17">
        <f t="shared" si="8"/>
        <v>14.35472550266975</v>
      </c>
    </row>
    <row r="20" spans="1:20" s="32" customFormat="1" ht="27.75" customHeight="1">
      <c r="A20" s="31" t="s">
        <v>127</v>
      </c>
      <c r="B20" s="17">
        <v>16432080</v>
      </c>
      <c r="C20" s="18"/>
      <c r="D20" s="18">
        <v>1027582</v>
      </c>
      <c r="E20" s="18">
        <f t="shared" si="3"/>
        <v>-1027582</v>
      </c>
      <c r="F20" s="19">
        <v>10069980</v>
      </c>
      <c r="G20" s="19">
        <v>1355013.02</v>
      </c>
      <c r="H20" s="19">
        <f t="shared" si="4"/>
        <v>8714966.98</v>
      </c>
      <c r="I20" s="20">
        <v>6362100</v>
      </c>
      <c r="J20" s="20"/>
      <c r="K20" s="20">
        <f t="shared" si="5"/>
        <v>6362100</v>
      </c>
      <c r="L20" s="21"/>
      <c r="M20" s="21"/>
      <c r="N20" s="21">
        <f t="shared" si="6"/>
        <v>0</v>
      </c>
      <c r="O20" s="22"/>
      <c r="P20" s="22"/>
      <c r="Q20" s="22">
        <f t="shared" si="7"/>
        <v>0</v>
      </c>
      <c r="R20" s="19">
        <f t="shared" si="1"/>
        <v>14049484.98</v>
      </c>
      <c r="S20" s="17">
        <f t="shared" si="2"/>
        <v>2382595.02</v>
      </c>
      <c r="T20" s="17">
        <f t="shared" si="8"/>
        <v>14.499655673536157</v>
      </c>
    </row>
    <row r="21" spans="1:20" s="32" customFormat="1" ht="27.75" customHeight="1">
      <c r="A21" s="23" t="s">
        <v>37</v>
      </c>
      <c r="B21" s="17">
        <v>2683940</v>
      </c>
      <c r="C21" s="18">
        <v>761280</v>
      </c>
      <c r="D21" s="18">
        <v>253760</v>
      </c>
      <c r="E21" s="18">
        <f t="shared" si="3"/>
        <v>507520</v>
      </c>
      <c r="F21" s="19">
        <v>1415260</v>
      </c>
      <c r="G21" s="19">
        <v>102886.53</v>
      </c>
      <c r="H21" s="19">
        <f t="shared" si="4"/>
        <v>1312373.47</v>
      </c>
      <c r="I21" s="20">
        <v>399400</v>
      </c>
      <c r="J21" s="20"/>
      <c r="K21" s="20">
        <f t="shared" si="5"/>
        <v>399400</v>
      </c>
      <c r="L21" s="21">
        <v>108000</v>
      </c>
      <c r="M21" s="21">
        <v>36000</v>
      </c>
      <c r="N21" s="21">
        <f t="shared" si="6"/>
        <v>72000</v>
      </c>
      <c r="O21" s="22"/>
      <c r="P21" s="22"/>
      <c r="Q21" s="22">
        <f t="shared" si="7"/>
        <v>0</v>
      </c>
      <c r="R21" s="19">
        <f t="shared" si="1"/>
        <v>2291293.4699999997</v>
      </c>
      <c r="S21" s="17">
        <f t="shared" si="2"/>
        <v>392646.53</v>
      </c>
      <c r="T21" s="17">
        <f t="shared" si="8"/>
        <v>14.629482402736278</v>
      </c>
    </row>
    <row r="22" spans="1:20" s="32" customFormat="1" ht="27.75" customHeight="1">
      <c r="A22" s="23" t="s">
        <v>107</v>
      </c>
      <c r="B22" s="17">
        <v>2866860</v>
      </c>
      <c r="C22" s="18">
        <v>941280</v>
      </c>
      <c r="D22" s="18">
        <v>313760</v>
      </c>
      <c r="E22" s="18">
        <f t="shared" si="3"/>
        <v>627520</v>
      </c>
      <c r="F22" s="19">
        <v>680580</v>
      </c>
      <c r="G22" s="19">
        <v>108624.66</v>
      </c>
      <c r="H22" s="19">
        <f t="shared" si="4"/>
        <v>571955.34</v>
      </c>
      <c r="I22" s="20">
        <v>155000</v>
      </c>
      <c r="J22" s="20"/>
      <c r="K22" s="20">
        <f t="shared" si="5"/>
        <v>155000</v>
      </c>
      <c r="L22" s="21">
        <v>1090000</v>
      </c>
      <c r="M22" s="21"/>
      <c r="N22" s="21">
        <f t="shared" si="6"/>
        <v>1090000</v>
      </c>
      <c r="O22" s="22"/>
      <c r="P22" s="22"/>
      <c r="Q22" s="22">
        <f t="shared" si="7"/>
        <v>0</v>
      </c>
      <c r="R22" s="19">
        <f t="shared" si="1"/>
        <v>2444475.34</v>
      </c>
      <c r="S22" s="17">
        <f t="shared" si="2"/>
        <v>422384.66000000003</v>
      </c>
      <c r="T22" s="17">
        <f t="shared" si="8"/>
        <v>14.733354959781783</v>
      </c>
    </row>
    <row r="23" spans="1:20" s="32" customFormat="1" ht="27.75" customHeight="1">
      <c r="A23" s="23" t="s">
        <v>96</v>
      </c>
      <c r="B23" s="17">
        <v>3009160</v>
      </c>
      <c r="C23" s="18">
        <v>1125780</v>
      </c>
      <c r="D23" s="18">
        <v>371091.34</v>
      </c>
      <c r="E23" s="18">
        <f t="shared" si="3"/>
        <v>754688.6599999999</v>
      </c>
      <c r="F23" s="19">
        <v>732480</v>
      </c>
      <c r="G23" s="19">
        <v>72951.88</v>
      </c>
      <c r="H23" s="19">
        <f t="shared" si="4"/>
        <v>659528.12</v>
      </c>
      <c r="I23" s="20">
        <v>8900</v>
      </c>
      <c r="J23" s="20"/>
      <c r="K23" s="20">
        <f t="shared" si="5"/>
        <v>8900</v>
      </c>
      <c r="L23" s="21">
        <v>1142000</v>
      </c>
      <c r="M23" s="21"/>
      <c r="N23" s="21">
        <f t="shared" si="6"/>
        <v>1142000</v>
      </c>
      <c r="O23" s="22"/>
      <c r="P23" s="22"/>
      <c r="Q23" s="22">
        <f t="shared" si="7"/>
        <v>0</v>
      </c>
      <c r="R23" s="19">
        <f t="shared" si="1"/>
        <v>2565116.78</v>
      </c>
      <c r="S23" s="17">
        <f t="shared" si="2"/>
        <v>444043.22000000003</v>
      </c>
      <c r="T23" s="17">
        <f t="shared" si="8"/>
        <v>14.75638450597509</v>
      </c>
    </row>
    <row r="24" spans="1:20" s="32" customFormat="1" ht="27.75" customHeight="1">
      <c r="A24" s="23" t="s">
        <v>58</v>
      </c>
      <c r="B24" s="17">
        <v>4148260</v>
      </c>
      <c r="C24" s="18">
        <v>1348320</v>
      </c>
      <c r="D24" s="18">
        <v>463240</v>
      </c>
      <c r="E24" s="18">
        <f t="shared" si="3"/>
        <v>885080</v>
      </c>
      <c r="F24" s="19">
        <v>918940</v>
      </c>
      <c r="G24" s="19">
        <v>150352.93</v>
      </c>
      <c r="H24" s="19">
        <f t="shared" si="4"/>
        <v>768587.0700000001</v>
      </c>
      <c r="I24" s="20"/>
      <c r="J24" s="20"/>
      <c r="K24" s="20">
        <f t="shared" si="5"/>
        <v>0</v>
      </c>
      <c r="L24" s="21">
        <v>1881000</v>
      </c>
      <c r="M24" s="21"/>
      <c r="N24" s="21">
        <f t="shared" si="6"/>
        <v>1881000</v>
      </c>
      <c r="O24" s="22"/>
      <c r="P24" s="22"/>
      <c r="Q24" s="22">
        <f t="shared" si="7"/>
        <v>0</v>
      </c>
      <c r="R24" s="19">
        <f t="shared" si="1"/>
        <v>3534667.0700000003</v>
      </c>
      <c r="S24" s="17">
        <f t="shared" si="2"/>
        <v>613592.9299999999</v>
      </c>
      <c r="T24" s="17">
        <f t="shared" si="8"/>
        <v>14.791573575426803</v>
      </c>
    </row>
    <row r="25" spans="1:20" ht="27.75" customHeight="1">
      <c r="A25" s="23" t="s">
        <v>65</v>
      </c>
      <c r="B25" s="17">
        <v>3928862</v>
      </c>
      <c r="C25" s="18">
        <v>1343400</v>
      </c>
      <c r="D25" s="18">
        <v>447800</v>
      </c>
      <c r="E25" s="18">
        <f t="shared" si="3"/>
        <v>895600</v>
      </c>
      <c r="F25" s="19">
        <v>892462</v>
      </c>
      <c r="G25" s="19">
        <v>138735.81</v>
      </c>
      <c r="H25" s="19">
        <f t="shared" si="4"/>
        <v>753726.19</v>
      </c>
      <c r="I25" s="20"/>
      <c r="J25" s="20"/>
      <c r="K25" s="20">
        <f t="shared" si="5"/>
        <v>0</v>
      </c>
      <c r="L25" s="21">
        <v>1693000</v>
      </c>
      <c r="M25" s="21"/>
      <c r="N25" s="21">
        <f t="shared" si="6"/>
        <v>1693000</v>
      </c>
      <c r="O25" s="22"/>
      <c r="P25" s="22"/>
      <c r="Q25" s="22">
        <f t="shared" si="7"/>
        <v>0</v>
      </c>
      <c r="R25" s="19">
        <f t="shared" si="1"/>
        <v>3342326.19</v>
      </c>
      <c r="S25" s="17">
        <f t="shared" si="2"/>
        <v>586535.81</v>
      </c>
      <c r="T25" s="17">
        <f t="shared" si="8"/>
        <v>14.928898240762848</v>
      </c>
    </row>
    <row r="26" spans="1:20" ht="27.75" customHeight="1">
      <c r="A26" s="23" t="s">
        <v>97</v>
      </c>
      <c r="B26" s="17">
        <v>4223420</v>
      </c>
      <c r="C26" s="18">
        <v>1382220</v>
      </c>
      <c r="D26" s="18">
        <v>477140</v>
      </c>
      <c r="E26" s="18">
        <f t="shared" si="3"/>
        <v>905080</v>
      </c>
      <c r="F26" s="19">
        <v>709200</v>
      </c>
      <c r="G26" s="19">
        <v>89953.7</v>
      </c>
      <c r="H26" s="19">
        <f t="shared" si="4"/>
        <v>619246.3</v>
      </c>
      <c r="I26" s="20">
        <v>1092000</v>
      </c>
      <c r="J26" s="20"/>
      <c r="K26" s="20">
        <f t="shared" si="5"/>
        <v>1092000</v>
      </c>
      <c r="L26" s="21">
        <v>1040000</v>
      </c>
      <c r="M26" s="21">
        <v>64000</v>
      </c>
      <c r="N26" s="21">
        <f t="shared" si="6"/>
        <v>976000</v>
      </c>
      <c r="O26" s="22"/>
      <c r="P26" s="22"/>
      <c r="Q26" s="22">
        <f t="shared" si="7"/>
        <v>0</v>
      </c>
      <c r="R26" s="19">
        <f t="shared" si="1"/>
        <v>3592326.3</v>
      </c>
      <c r="S26" s="17">
        <f t="shared" si="2"/>
        <v>631093.7</v>
      </c>
      <c r="T26" s="17">
        <f t="shared" si="8"/>
        <v>14.942717039745041</v>
      </c>
    </row>
    <row r="27" spans="1:20" ht="27.75" customHeight="1">
      <c r="A27" s="23" t="s">
        <v>111</v>
      </c>
      <c r="B27" s="17">
        <v>3901170</v>
      </c>
      <c r="C27" s="18">
        <v>1098780</v>
      </c>
      <c r="D27" s="18">
        <v>402336.33</v>
      </c>
      <c r="E27" s="18">
        <f t="shared" si="3"/>
        <v>696443.6699999999</v>
      </c>
      <c r="F27" s="19">
        <v>747390</v>
      </c>
      <c r="G27" s="19">
        <v>120513.02</v>
      </c>
      <c r="H27" s="19">
        <f t="shared" si="4"/>
        <v>626876.98</v>
      </c>
      <c r="I27" s="20"/>
      <c r="J27" s="20"/>
      <c r="K27" s="20">
        <f t="shared" si="5"/>
        <v>0</v>
      </c>
      <c r="L27" s="21">
        <v>2055000</v>
      </c>
      <c r="M27" s="21">
        <v>64000</v>
      </c>
      <c r="N27" s="21">
        <f t="shared" si="6"/>
        <v>1991000</v>
      </c>
      <c r="O27" s="22"/>
      <c r="P27" s="22"/>
      <c r="Q27" s="22">
        <f t="shared" si="7"/>
        <v>0</v>
      </c>
      <c r="R27" s="19">
        <f t="shared" si="1"/>
        <v>3314320.65</v>
      </c>
      <c r="S27" s="17">
        <f t="shared" si="2"/>
        <v>586849.3500000001</v>
      </c>
      <c r="T27" s="17">
        <f t="shared" si="8"/>
        <v>15.042906358861574</v>
      </c>
    </row>
    <row r="28" spans="1:20" ht="27.75" customHeight="1">
      <c r="A28" s="23" t="s">
        <v>95</v>
      </c>
      <c r="B28" s="17">
        <v>4107740</v>
      </c>
      <c r="C28" s="18">
        <v>1600800</v>
      </c>
      <c r="D28" s="18">
        <v>533600</v>
      </c>
      <c r="E28" s="18">
        <f t="shared" si="3"/>
        <v>1067200</v>
      </c>
      <c r="F28" s="19">
        <v>863940</v>
      </c>
      <c r="G28" s="19">
        <v>54570.2</v>
      </c>
      <c r="H28" s="19">
        <f t="shared" si="4"/>
        <v>809369.8</v>
      </c>
      <c r="I28" s="20"/>
      <c r="J28" s="20"/>
      <c r="K28" s="20">
        <f t="shared" si="5"/>
        <v>0</v>
      </c>
      <c r="L28" s="21">
        <v>1643000</v>
      </c>
      <c r="M28" s="21">
        <v>30000</v>
      </c>
      <c r="N28" s="21">
        <f t="shared" si="6"/>
        <v>1613000</v>
      </c>
      <c r="O28" s="22"/>
      <c r="P28" s="22"/>
      <c r="Q28" s="22">
        <f t="shared" si="7"/>
        <v>0</v>
      </c>
      <c r="R28" s="19">
        <f t="shared" si="1"/>
        <v>3489569.8</v>
      </c>
      <c r="S28" s="17">
        <f t="shared" si="2"/>
        <v>618170.2</v>
      </c>
      <c r="T28" s="17">
        <f t="shared" si="8"/>
        <v>15.048912540715817</v>
      </c>
    </row>
    <row r="29" spans="1:20" ht="27.75" customHeight="1">
      <c r="A29" s="23" t="s">
        <v>83</v>
      </c>
      <c r="B29" s="17">
        <v>4540060</v>
      </c>
      <c r="C29" s="18">
        <v>1699980</v>
      </c>
      <c r="D29" s="18">
        <v>566660</v>
      </c>
      <c r="E29" s="18">
        <f t="shared" si="3"/>
        <v>1133320</v>
      </c>
      <c r="F29" s="19">
        <v>775480</v>
      </c>
      <c r="G29" s="19">
        <v>131032.03</v>
      </c>
      <c r="H29" s="19">
        <f t="shared" si="4"/>
        <v>644447.97</v>
      </c>
      <c r="I29" s="20">
        <v>55600</v>
      </c>
      <c r="J29" s="20"/>
      <c r="K29" s="20">
        <f t="shared" si="5"/>
        <v>55600</v>
      </c>
      <c r="L29" s="21">
        <v>2009000</v>
      </c>
      <c r="M29" s="21"/>
      <c r="N29" s="21">
        <f t="shared" si="6"/>
        <v>2009000</v>
      </c>
      <c r="O29" s="22"/>
      <c r="P29" s="22"/>
      <c r="Q29" s="22">
        <f t="shared" si="7"/>
        <v>0</v>
      </c>
      <c r="R29" s="19">
        <f t="shared" si="1"/>
        <v>3842367.9699999997</v>
      </c>
      <c r="S29" s="17">
        <f t="shared" si="2"/>
        <v>697692.03</v>
      </c>
      <c r="T29" s="17">
        <f t="shared" si="8"/>
        <v>15.367462764809275</v>
      </c>
    </row>
    <row r="30" spans="1:20" ht="27.75" customHeight="1">
      <c r="A30" s="23" t="s">
        <v>62</v>
      </c>
      <c r="B30" s="17">
        <v>2670094</v>
      </c>
      <c r="C30" s="18">
        <v>779520</v>
      </c>
      <c r="D30" s="18">
        <v>259840</v>
      </c>
      <c r="E30" s="18">
        <f t="shared" si="3"/>
        <v>519680</v>
      </c>
      <c r="F30" s="19">
        <v>686574</v>
      </c>
      <c r="G30" s="19">
        <v>111538.73</v>
      </c>
      <c r="H30" s="19">
        <f t="shared" si="4"/>
        <v>575035.27</v>
      </c>
      <c r="I30" s="20"/>
      <c r="J30" s="20"/>
      <c r="K30" s="20">
        <f t="shared" si="5"/>
        <v>0</v>
      </c>
      <c r="L30" s="21">
        <v>1204000</v>
      </c>
      <c r="M30" s="21">
        <v>52000</v>
      </c>
      <c r="N30" s="21">
        <f t="shared" si="6"/>
        <v>1152000</v>
      </c>
      <c r="O30" s="22"/>
      <c r="P30" s="22"/>
      <c r="Q30" s="22">
        <f t="shared" si="7"/>
        <v>0</v>
      </c>
      <c r="R30" s="19">
        <f t="shared" si="1"/>
        <v>2246715.27</v>
      </c>
      <c r="S30" s="17">
        <f t="shared" si="2"/>
        <v>423378.73</v>
      </c>
      <c r="T30" s="17">
        <f t="shared" si="8"/>
        <v>15.856323035818216</v>
      </c>
    </row>
    <row r="31" spans="1:20" ht="27.75" customHeight="1">
      <c r="A31" s="23" t="s">
        <v>105</v>
      </c>
      <c r="B31" s="17">
        <v>3289130</v>
      </c>
      <c r="C31" s="18">
        <v>1106760</v>
      </c>
      <c r="D31" s="18">
        <v>384270</v>
      </c>
      <c r="E31" s="18">
        <f t="shared" si="3"/>
        <v>722490</v>
      </c>
      <c r="F31" s="19">
        <v>804370</v>
      </c>
      <c r="G31" s="19">
        <v>81295.14</v>
      </c>
      <c r="H31" s="19">
        <f t="shared" si="4"/>
        <v>723074.86</v>
      </c>
      <c r="I31" s="20"/>
      <c r="J31" s="20"/>
      <c r="K31" s="20">
        <f t="shared" si="5"/>
        <v>0</v>
      </c>
      <c r="L31" s="21">
        <v>1378000</v>
      </c>
      <c r="M31" s="21">
        <v>60000</v>
      </c>
      <c r="N31" s="21">
        <f t="shared" si="6"/>
        <v>1318000</v>
      </c>
      <c r="O31" s="22"/>
      <c r="P31" s="22"/>
      <c r="Q31" s="22">
        <f t="shared" si="7"/>
        <v>0</v>
      </c>
      <c r="R31" s="19">
        <f t="shared" si="1"/>
        <v>2763564.86</v>
      </c>
      <c r="S31" s="17">
        <f t="shared" si="2"/>
        <v>525565.14</v>
      </c>
      <c r="T31" s="17">
        <f t="shared" si="8"/>
        <v>15.978849726219396</v>
      </c>
    </row>
    <row r="32" spans="1:20" ht="27.75" customHeight="1">
      <c r="A32" s="23" t="s">
        <v>20</v>
      </c>
      <c r="B32" s="17">
        <v>4945874</v>
      </c>
      <c r="C32" s="18">
        <v>1660560</v>
      </c>
      <c r="D32" s="18">
        <v>553520</v>
      </c>
      <c r="E32" s="18">
        <f t="shared" si="3"/>
        <v>1107040</v>
      </c>
      <c r="F32" s="19">
        <v>3225314</v>
      </c>
      <c r="G32" s="19">
        <v>242426.41</v>
      </c>
      <c r="H32" s="19">
        <f t="shared" si="4"/>
        <v>2982887.59</v>
      </c>
      <c r="I32" s="20"/>
      <c r="J32" s="20"/>
      <c r="K32" s="20">
        <f t="shared" si="5"/>
        <v>0</v>
      </c>
      <c r="L32" s="21">
        <v>60000</v>
      </c>
      <c r="M32" s="21"/>
      <c r="N32" s="21">
        <f t="shared" si="6"/>
        <v>60000</v>
      </c>
      <c r="O32" s="22"/>
      <c r="P32" s="22"/>
      <c r="Q32" s="22">
        <f t="shared" si="7"/>
        <v>0</v>
      </c>
      <c r="R32" s="19">
        <f t="shared" si="1"/>
        <v>4149927.59</v>
      </c>
      <c r="S32" s="17">
        <f t="shared" si="2"/>
        <v>795946.41</v>
      </c>
      <c r="T32" s="17">
        <f t="shared" si="8"/>
        <v>16.09313965539761</v>
      </c>
    </row>
    <row r="33" spans="1:20" ht="27.75" customHeight="1">
      <c r="A33" s="23" t="s">
        <v>18</v>
      </c>
      <c r="B33" s="17">
        <v>8032572</v>
      </c>
      <c r="C33" s="18">
        <v>1126560</v>
      </c>
      <c r="D33" s="18">
        <v>416156</v>
      </c>
      <c r="E33" s="18">
        <f t="shared" si="3"/>
        <v>710404</v>
      </c>
      <c r="F33" s="19">
        <v>4612112</v>
      </c>
      <c r="G33" s="19">
        <v>827767.07</v>
      </c>
      <c r="H33" s="19">
        <f t="shared" si="4"/>
        <v>3784344.93</v>
      </c>
      <c r="I33" s="20">
        <v>2125900</v>
      </c>
      <c r="J33" s="20"/>
      <c r="K33" s="20">
        <f t="shared" si="5"/>
        <v>2125900</v>
      </c>
      <c r="L33" s="21">
        <v>168000</v>
      </c>
      <c r="M33" s="21">
        <v>56000</v>
      </c>
      <c r="N33" s="21">
        <f t="shared" si="6"/>
        <v>112000</v>
      </c>
      <c r="O33" s="22"/>
      <c r="P33" s="22"/>
      <c r="Q33" s="22">
        <f t="shared" si="7"/>
        <v>0</v>
      </c>
      <c r="R33" s="19">
        <f t="shared" si="1"/>
        <v>6732648.93</v>
      </c>
      <c r="S33" s="17">
        <f t="shared" si="2"/>
        <v>1299923.0699999998</v>
      </c>
      <c r="T33" s="17">
        <f t="shared" si="8"/>
        <v>16.183148685128497</v>
      </c>
    </row>
    <row r="34" spans="1:20" ht="27.75" customHeight="1">
      <c r="A34" s="23" t="s">
        <v>72</v>
      </c>
      <c r="B34" s="17">
        <v>4028000</v>
      </c>
      <c r="C34" s="18">
        <v>1349640</v>
      </c>
      <c r="D34" s="18">
        <v>449880</v>
      </c>
      <c r="E34" s="18">
        <f t="shared" si="3"/>
        <v>899760</v>
      </c>
      <c r="F34" s="19">
        <v>996860</v>
      </c>
      <c r="G34" s="19">
        <v>202016.83</v>
      </c>
      <c r="H34" s="19">
        <f t="shared" si="4"/>
        <v>794843.17</v>
      </c>
      <c r="I34" s="20">
        <v>18500</v>
      </c>
      <c r="J34" s="20"/>
      <c r="K34" s="20">
        <f t="shared" si="5"/>
        <v>18500</v>
      </c>
      <c r="L34" s="21">
        <v>1663000</v>
      </c>
      <c r="M34" s="21"/>
      <c r="N34" s="21">
        <f t="shared" si="6"/>
        <v>1663000</v>
      </c>
      <c r="O34" s="22"/>
      <c r="P34" s="22"/>
      <c r="Q34" s="22">
        <f t="shared" si="7"/>
        <v>0</v>
      </c>
      <c r="R34" s="19">
        <f t="shared" si="1"/>
        <v>3376103.17</v>
      </c>
      <c r="S34" s="17">
        <f t="shared" si="2"/>
        <v>651896.83</v>
      </c>
      <c r="T34" s="17">
        <f t="shared" si="8"/>
        <v>16.184131827209534</v>
      </c>
    </row>
    <row r="35" spans="1:20" ht="27.75" customHeight="1">
      <c r="A35" s="23" t="s">
        <v>19</v>
      </c>
      <c r="B35" s="17">
        <v>6289060</v>
      </c>
      <c r="C35" s="18">
        <v>934200</v>
      </c>
      <c r="D35" s="18">
        <v>335388</v>
      </c>
      <c r="E35" s="18">
        <f t="shared" si="3"/>
        <v>598812</v>
      </c>
      <c r="F35" s="19">
        <v>3538860</v>
      </c>
      <c r="G35" s="19">
        <v>617590.12</v>
      </c>
      <c r="H35" s="19">
        <f t="shared" si="4"/>
        <v>2921269.88</v>
      </c>
      <c r="I35" s="20">
        <v>1600000</v>
      </c>
      <c r="J35" s="20"/>
      <c r="K35" s="20">
        <f t="shared" si="5"/>
        <v>1600000</v>
      </c>
      <c r="L35" s="21">
        <v>216000</v>
      </c>
      <c r="M35" s="21">
        <v>72000</v>
      </c>
      <c r="N35" s="21">
        <f t="shared" si="6"/>
        <v>144000</v>
      </c>
      <c r="O35" s="22"/>
      <c r="P35" s="22"/>
      <c r="Q35" s="22">
        <f t="shared" si="7"/>
        <v>0</v>
      </c>
      <c r="R35" s="19">
        <f t="shared" si="1"/>
        <v>5264081.88</v>
      </c>
      <c r="S35" s="17">
        <f t="shared" si="2"/>
        <v>1024978.12</v>
      </c>
      <c r="T35" s="17">
        <f t="shared" si="8"/>
        <v>16.29779521899934</v>
      </c>
    </row>
    <row r="36" spans="1:20" ht="27.75" customHeight="1">
      <c r="A36" s="23" t="s">
        <v>43</v>
      </c>
      <c r="B36" s="17">
        <v>6586020</v>
      </c>
      <c r="C36" s="18">
        <v>2558700</v>
      </c>
      <c r="D36" s="18">
        <v>769640</v>
      </c>
      <c r="E36" s="18">
        <f t="shared" si="3"/>
        <v>1789060</v>
      </c>
      <c r="F36" s="19">
        <v>874820</v>
      </c>
      <c r="G36" s="19">
        <v>162873.59</v>
      </c>
      <c r="H36" s="19">
        <f t="shared" si="4"/>
        <v>711946.41</v>
      </c>
      <c r="I36" s="20">
        <v>36500</v>
      </c>
      <c r="J36" s="20"/>
      <c r="K36" s="20">
        <f t="shared" si="5"/>
        <v>36500</v>
      </c>
      <c r="L36" s="21">
        <v>3116000</v>
      </c>
      <c r="M36" s="21">
        <v>156000</v>
      </c>
      <c r="N36" s="21">
        <f t="shared" si="6"/>
        <v>2960000</v>
      </c>
      <c r="O36" s="22"/>
      <c r="P36" s="22"/>
      <c r="Q36" s="22">
        <f t="shared" si="7"/>
        <v>0</v>
      </c>
      <c r="R36" s="19">
        <f t="shared" si="1"/>
        <v>5497506.41</v>
      </c>
      <c r="S36" s="17">
        <f t="shared" si="2"/>
        <v>1088513.5899999999</v>
      </c>
      <c r="T36" s="17">
        <f t="shared" si="8"/>
        <v>16.527638695297007</v>
      </c>
    </row>
    <row r="37" spans="1:20" ht="27.75" customHeight="1">
      <c r="A37" s="23" t="s">
        <v>68</v>
      </c>
      <c r="B37" s="17">
        <v>3843294</v>
      </c>
      <c r="C37" s="18">
        <v>1469646</v>
      </c>
      <c r="D37" s="18">
        <v>464252</v>
      </c>
      <c r="E37" s="18">
        <f t="shared" si="3"/>
        <v>1005394</v>
      </c>
      <c r="F37" s="19">
        <v>935048</v>
      </c>
      <c r="G37" s="19">
        <v>122275.95</v>
      </c>
      <c r="H37" s="19">
        <f t="shared" si="4"/>
        <v>812772.05</v>
      </c>
      <c r="I37" s="20">
        <v>84600</v>
      </c>
      <c r="J37" s="20"/>
      <c r="K37" s="20">
        <f t="shared" si="5"/>
        <v>84600</v>
      </c>
      <c r="L37" s="21">
        <v>1354000</v>
      </c>
      <c r="M37" s="21">
        <v>52000</v>
      </c>
      <c r="N37" s="21">
        <f t="shared" si="6"/>
        <v>1302000</v>
      </c>
      <c r="O37" s="22"/>
      <c r="P37" s="22"/>
      <c r="Q37" s="22">
        <f t="shared" si="7"/>
        <v>0</v>
      </c>
      <c r="R37" s="19">
        <f t="shared" si="1"/>
        <v>3204766.05</v>
      </c>
      <c r="S37" s="17">
        <f t="shared" si="2"/>
        <v>638527.95</v>
      </c>
      <c r="T37" s="17">
        <f t="shared" si="8"/>
        <v>16.61408026552223</v>
      </c>
    </row>
    <row r="38" spans="1:20" ht="27.75" customHeight="1">
      <c r="A38" s="23" t="s">
        <v>63</v>
      </c>
      <c r="B38" s="17">
        <v>3567320</v>
      </c>
      <c r="C38" s="18">
        <v>1169880</v>
      </c>
      <c r="D38" s="18">
        <v>389960</v>
      </c>
      <c r="E38" s="18">
        <f t="shared" si="3"/>
        <v>779920</v>
      </c>
      <c r="F38" s="19">
        <v>710440</v>
      </c>
      <c r="G38" s="19">
        <v>95216.82</v>
      </c>
      <c r="H38" s="19">
        <f t="shared" si="4"/>
        <v>615223.1799999999</v>
      </c>
      <c r="I38" s="20">
        <v>441000</v>
      </c>
      <c r="J38" s="20"/>
      <c r="K38" s="20">
        <f t="shared" si="5"/>
        <v>441000</v>
      </c>
      <c r="L38" s="21">
        <v>1246000</v>
      </c>
      <c r="M38" s="21">
        <v>116000</v>
      </c>
      <c r="N38" s="21">
        <f t="shared" si="6"/>
        <v>1130000</v>
      </c>
      <c r="O38" s="22"/>
      <c r="P38" s="22"/>
      <c r="Q38" s="22">
        <f t="shared" si="7"/>
        <v>0</v>
      </c>
      <c r="R38" s="19">
        <f t="shared" si="1"/>
        <v>2966143.1799999997</v>
      </c>
      <c r="S38" s="17">
        <f t="shared" si="2"/>
        <v>601176.8200000001</v>
      </c>
      <c r="T38" s="17">
        <f t="shared" si="8"/>
        <v>16.852337889508092</v>
      </c>
    </row>
    <row r="39" spans="1:20" ht="27.75" customHeight="1">
      <c r="A39" s="23" t="s">
        <v>94</v>
      </c>
      <c r="B39" s="17">
        <v>3239290</v>
      </c>
      <c r="C39" s="18">
        <v>1322820</v>
      </c>
      <c r="D39" s="18">
        <v>440940</v>
      </c>
      <c r="E39" s="18">
        <f t="shared" si="3"/>
        <v>881880</v>
      </c>
      <c r="F39" s="19">
        <v>767270</v>
      </c>
      <c r="G39" s="19">
        <v>108747.71</v>
      </c>
      <c r="H39" s="19">
        <f t="shared" si="4"/>
        <v>658522.29</v>
      </c>
      <c r="I39" s="20">
        <v>195200</v>
      </c>
      <c r="J39" s="20"/>
      <c r="K39" s="20">
        <f t="shared" si="5"/>
        <v>195200</v>
      </c>
      <c r="L39" s="21">
        <v>954000</v>
      </c>
      <c r="M39" s="21"/>
      <c r="N39" s="21">
        <f t="shared" si="6"/>
        <v>954000</v>
      </c>
      <c r="O39" s="22"/>
      <c r="P39" s="22"/>
      <c r="Q39" s="22">
        <f t="shared" si="7"/>
        <v>0</v>
      </c>
      <c r="R39" s="19">
        <f t="shared" si="1"/>
        <v>2689602.29</v>
      </c>
      <c r="S39" s="17">
        <f t="shared" si="2"/>
        <v>549687.71</v>
      </c>
      <c r="T39" s="17">
        <f t="shared" si="8"/>
        <v>16.969388662330324</v>
      </c>
    </row>
    <row r="40" spans="1:20" ht="27.75" customHeight="1">
      <c r="A40" s="23" t="s">
        <v>70</v>
      </c>
      <c r="B40" s="17">
        <v>3368960</v>
      </c>
      <c r="C40" s="18">
        <v>1308120</v>
      </c>
      <c r="D40" s="18">
        <v>436040</v>
      </c>
      <c r="E40" s="18">
        <f t="shared" si="3"/>
        <v>872080</v>
      </c>
      <c r="F40" s="19">
        <v>923840</v>
      </c>
      <c r="G40" s="19">
        <v>137415.59</v>
      </c>
      <c r="H40" s="19">
        <f t="shared" si="4"/>
        <v>786424.41</v>
      </c>
      <c r="I40" s="20">
        <v>21000</v>
      </c>
      <c r="J40" s="20"/>
      <c r="K40" s="20">
        <f t="shared" si="5"/>
        <v>21000</v>
      </c>
      <c r="L40" s="21">
        <v>1116000</v>
      </c>
      <c r="M40" s="21"/>
      <c r="N40" s="21">
        <f t="shared" si="6"/>
        <v>1116000</v>
      </c>
      <c r="O40" s="22"/>
      <c r="P40" s="22"/>
      <c r="Q40" s="22">
        <f t="shared" si="7"/>
        <v>0</v>
      </c>
      <c r="R40" s="19">
        <f t="shared" si="1"/>
        <v>2795504.41</v>
      </c>
      <c r="S40" s="17">
        <f t="shared" si="2"/>
        <v>573455.59</v>
      </c>
      <c r="T40" s="17">
        <f t="shared" si="8"/>
        <v>17.021739349829026</v>
      </c>
    </row>
    <row r="41" spans="1:20" ht="27.75" customHeight="1">
      <c r="A41" s="23" t="s">
        <v>115</v>
      </c>
      <c r="B41" s="17">
        <v>2450700</v>
      </c>
      <c r="C41" s="18">
        <v>761760</v>
      </c>
      <c r="D41" s="18">
        <v>273680</v>
      </c>
      <c r="E41" s="18">
        <f t="shared" si="3"/>
        <v>488080</v>
      </c>
      <c r="F41" s="19">
        <v>858940</v>
      </c>
      <c r="G41" s="19">
        <v>143499.42</v>
      </c>
      <c r="H41" s="19">
        <f t="shared" si="4"/>
        <v>715440.58</v>
      </c>
      <c r="I41" s="20"/>
      <c r="J41" s="20"/>
      <c r="K41" s="20">
        <f t="shared" si="5"/>
        <v>0</v>
      </c>
      <c r="L41" s="21">
        <v>830000</v>
      </c>
      <c r="M41" s="21"/>
      <c r="N41" s="21">
        <f t="shared" si="6"/>
        <v>830000</v>
      </c>
      <c r="O41" s="22"/>
      <c r="P41" s="22"/>
      <c r="Q41" s="22">
        <f t="shared" si="7"/>
        <v>0</v>
      </c>
      <c r="R41" s="19">
        <f t="shared" si="1"/>
        <v>2033520.58</v>
      </c>
      <c r="S41" s="17">
        <f t="shared" si="2"/>
        <v>417179.42000000004</v>
      </c>
      <c r="T41" s="17">
        <f t="shared" si="8"/>
        <v>17.022867752070837</v>
      </c>
    </row>
    <row r="42" spans="1:20" ht="27.75" customHeight="1">
      <c r="A42" s="23" t="s">
        <v>92</v>
      </c>
      <c r="B42" s="17">
        <v>3363070</v>
      </c>
      <c r="C42" s="18">
        <v>1145100</v>
      </c>
      <c r="D42" s="18">
        <v>381700</v>
      </c>
      <c r="E42" s="18">
        <f t="shared" si="3"/>
        <v>763400</v>
      </c>
      <c r="F42" s="19">
        <v>921470</v>
      </c>
      <c r="G42" s="19">
        <v>192354.74</v>
      </c>
      <c r="H42" s="19">
        <f t="shared" si="4"/>
        <v>729115.26</v>
      </c>
      <c r="I42" s="20">
        <v>18500</v>
      </c>
      <c r="J42" s="20"/>
      <c r="K42" s="20">
        <f t="shared" si="5"/>
        <v>18500</v>
      </c>
      <c r="L42" s="21">
        <v>1278000</v>
      </c>
      <c r="M42" s="21"/>
      <c r="N42" s="21">
        <f t="shared" si="6"/>
        <v>1278000</v>
      </c>
      <c r="O42" s="22"/>
      <c r="P42" s="22"/>
      <c r="Q42" s="22">
        <f t="shared" si="7"/>
        <v>0</v>
      </c>
      <c r="R42" s="19">
        <f t="shared" si="1"/>
        <v>2789015.26</v>
      </c>
      <c r="S42" s="17">
        <f t="shared" si="2"/>
        <v>574054.74</v>
      </c>
      <c r="T42" s="17">
        <f t="shared" si="8"/>
        <v>17.069366382501702</v>
      </c>
    </row>
    <row r="43" spans="1:20" ht="27.75" customHeight="1">
      <c r="A43" s="23" t="s">
        <v>103</v>
      </c>
      <c r="B43" s="17">
        <v>3743400</v>
      </c>
      <c r="C43" s="18">
        <v>1466820</v>
      </c>
      <c r="D43" s="18">
        <v>488940</v>
      </c>
      <c r="E43" s="18">
        <f t="shared" si="3"/>
        <v>977880</v>
      </c>
      <c r="F43" s="19">
        <v>791580</v>
      </c>
      <c r="G43" s="19">
        <v>154003.36</v>
      </c>
      <c r="H43" s="19">
        <f t="shared" si="4"/>
        <v>637576.64</v>
      </c>
      <c r="I43" s="20"/>
      <c r="J43" s="20"/>
      <c r="K43" s="20">
        <f t="shared" si="5"/>
        <v>0</v>
      </c>
      <c r="L43" s="21">
        <v>1485000</v>
      </c>
      <c r="M43" s="21"/>
      <c r="N43" s="21">
        <f t="shared" si="6"/>
        <v>1485000</v>
      </c>
      <c r="O43" s="22"/>
      <c r="P43" s="22"/>
      <c r="Q43" s="22">
        <f t="shared" si="7"/>
        <v>0</v>
      </c>
      <c r="R43" s="19">
        <f t="shared" si="1"/>
        <v>3100456.64</v>
      </c>
      <c r="S43" s="17">
        <f t="shared" si="2"/>
        <v>642943.36</v>
      </c>
      <c r="T43" s="17">
        <f t="shared" si="8"/>
        <v>17.175384944168403</v>
      </c>
    </row>
    <row r="44" spans="1:20" ht="27.75" customHeight="1">
      <c r="A44" s="23" t="s">
        <v>57</v>
      </c>
      <c r="B44" s="17">
        <v>3493130</v>
      </c>
      <c r="C44" s="18">
        <v>1259880</v>
      </c>
      <c r="D44" s="18">
        <v>455960</v>
      </c>
      <c r="E44" s="18">
        <f t="shared" si="3"/>
        <v>803920</v>
      </c>
      <c r="F44" s="19">
        <v>780250</v>
      </c>
      <c r="G44" s="19">
        <v>148528.72</v>
      </c>
      <c r="H44" s="19">
        <f t="shared" si="4"/>
        <v>631721.28</v>
      </c>
      <c r="I44" s="20"/>
      <c r="J44" s="20"/>
      <c r="K44" s="20">
        <f t="shared" si="5"/>
        <v>0</v>
      </c>
      <c r="L44" s="21">
        <v>1453000</v>
      </c>
      <c r="M44" s="21"/>
      <c r="N44" s="21">
        <f t="shared" si="6"/>
        <v>1453000</v>
      </c>
      <c r="O44" s="22"/>
      <c r="P44" s="22"/>
      <c r="Q44" s="22">
        <f t="shared" si="7"/>
        <v>0</v>
      </c>
      <c r="R44" s="19">
        <f t="shared" si="1"/>
        <v>2888641.2800000003</v>
      </c>
      <c r="S44" s="17">
        <f t="shared" si="2"/>
        <v>604488.72</v>
      </c>
      <c r="T44" s="17">
        <f t="shared" si="8"/>
        <v>17.305073673181358</v>
      </c>
    </row>
    <row r="45" spans="1:20" ht="27.75" customHeight="1">
      <c r="A45" s="23" t="s">
        <v>106</v>
      </c>
      <c r="B45" s="17">
        <v>3214880</v>
      </c>
      <c r="C45" s="18">
        <v>1242060</v>
      </c>
      <c r="D45" s="18">
        <v>376840</v>
      </c>
      <c r="E45" s="18">
        <f t="shared" si="3"/>
        <v>865220</v>
      </c>
      <c r="F45" s="19">
        <v>703520</v>
      </c>
      <c r="G45" s="19">
        <v>93702.11</v>
      </c>
      <c r="H45" s="19">
        <f t="shared" si="4"/>
        <v>609817.89</v>
      </c>
      <c r="I45" s="20">
        <v>15300</v>
      </c>
      <c r="J45" s="20">
        <v>15300</v>
      </c>
      <c r="K45" s="20">
        <f t="shared" si="5"/>
        <v>0</v>
      </c>
      <c r="L45" s="21">
        <v>1254000</v>
      </c>
      <c r="M45" s="21">
        <v>72000</v>
      </c>
      <c r="N45" s="21">
        <f t="shared" si="6"/>
        <v>1182000</v>
      </c>
      <c r="O45" s="22"/>
      <c r="P45" s="22"/>
      <c r="Q45" s="22">
        <f t="shared" si="7"/>
        <v>0</v>
      </c>
      <c r="R45" s="19">
        <f t="shared" si="1"/>
        <v>2657037.89</v>
      </c>
      <c r="S45" s="17">
        <f t="shared" si="2"/>
        <v>557842.11</v>
      </c>
      <c r="T45" s="17">
        <f t="shared" si="8"/>
        <v>17.35187969690937</v>
      </c>
    </row>
    <row r="46" spans="1:20" ht="27.75" customHeight="1">
      <c r="A46" s="23" t="s">
        <v>75</v>
      </c>
      <c r="B46" s="17">
        <v>2756824</v>
      </c>
      <c r="C46" s="18">
        <v>1025820</v>
      </c>
      <c r="D46" s="18">
        <v>341940</v>
      </c>
      <c r="E46" s="18">
        <f t="shared" si="3"/>
        <v>683880</v>
      </c>
      <c r="F46" s="19">
        <v>811004</v>
      </c>
      <c r="G46" s="19">
        <v>100337.13</v>
      </c>
      <c r="H46" s="19">
        <f t="shared" si="4"/>
        <v>710666.87</v>
      </c>
      <c r="I46" s="20"/>
      <c r="J46" s="20"/>
      <c r="K46" s="20">
        <f t="shared" si="5"/>
        <v>0</v>
      </c>
      <c r="L46" s="21">
        <v>920000</v>
      </c>
      <c r="M46" s="21">
        <v>40000</v>
      </c>
      <c r="N46" s="21">
        <f t="shared" si="6"/>
        <v>880000</v>
      </c>
      <c r="O46" s="22"/>
      <c r="P46" s="22"/>
      <c r="Q46" s="22">
        <f t="shared" si="7"/>
        <v>0</v>
      </c>
      <c r="R46" s="19">
        <f t="shared" si="1"/>
        <v>2274546.87</v>
      </c>
      <c r="S46" s="17">
        <f t="shared" si="2"/>
        <v>482277.13</v>
      </c>
      <c r="T46" s="17">
        <f t="shared" si="8"/>
        <v>17.49393976546925</v>
      </c>
    </row>
    <row r="47" spans="1:20" ht="27.75" customHeight="1">
      <c r="A47" s="23" t="s">
        <v>80</v>
      </c>
      <c r="B47" s="17">
        <v>3621948</v>
      </c>
      <c r="C47" s="18">
        <v>1128540</v>
      </c>
      <c r="D47" s="18">
        <v>403910</v>
      </c>
      <c r="E47" s="18">
        <f t="shared" si="3"/>
        <v>724630</v>
      </c>
      <c r="F47" s="19">
        <v>836408</v>
      </c>
      <c r="G47" s="19">
        <v>167235.8</v>
      </c>
      <c r="H47" s="19">
        <f t="shared" si="4"/>
        <v>669172.2</v>
      </c>
      <c r="I47" s="20"/>
      <c r="J47" s="20"/>
      <c r="K47" s="20">
        <f t="shared" si="5"/>
        <v>0</v>
      </c>
      <c r="L47" s="21">
        <v>1657000</v>
      </c>
      <c r="M47" s="21">
        <v>68000</v>
      </c>
      <c r="N47" s="21">
        <f t="shared" si="6"/>
        <v>1589000</v>
      </c>
      <c r="O47" s="22"/>
      <c r="P47" s="22"/>
      <c r="Q47" s="22">
        <f t="shared" si="7"/>
        <v>0</v>
      </c>
      <c r="R47" s="19">
        <f t="shared" si="1"/>
        <v>2982802.2</v>
      </c>
      <c r="S47" s="17">
        <f t="shared" si="2"/>
        <v>639145.8</v>
      </c>
      <c r="T47" s="17">
        <f t="shared" si="8"/>
        <v>17.646465382716706</v>
      </c>
    </row>
    <row r="48" spans="1:20" ht="27.75" customHeight="1">
      <c r="A48" s="31" t="s">
        <v>12</v>
      </c>
      <c r="B48" s="17">
        <v>4325980</v>
      </c>
      <c r="C48" s="18">
        <v>975600</v>
      </c>
      <c r="D48" s="18">
        <v>373147</v>
      </c>
      <c r="E48" s="18">
        <f t="shared" si="3"/>
        <v>602453</v>
      </c>
      <c r="F48" s="19">
        <v>3007880</v>
      </c>
      <c r="G48" s="19">
        <v>317098.41</v>
      </c>
      <c r="H48" s="19">
        <f t="shared" si="4"/>
        <v>2690781.59</v>
      </c>
      <c r="I48" s="20">
        <v>114500</v>
      </c>
      <c r="J48" s="20"/>
      <c r="K48" s="20">
        <f t="shared" si="5"/>
        <v>114500</v>
      </c>
      <c r="L48" s="21">
        <v>228000</v>
      </c>
      <c r="M48" s="21">
        <v>76000</v>
      </c>
      <c r="N48" s="21">
        <f t="shared" si="6"/>
        <v>152000</v>
      </c>
      <c r="O48" s="22"/>
      <c r="P48" s="22"/>
      <c r="Q48" s="22">
        <f t="shared" si="7"/>
        <v>0</v>
      </c>
      <c r="R48" s="19">
        <f t="shared" si="1"/>
        <v>3559734.59</v>
      </c>
      <c r="S48" s="17">
        <f t="shared" si="2"/>
        <v>766245.4099999999</v>
      </c>
      <c r="T48" s="17">
        <f t="shared" si="8"/>
        <v>17.712643377916677</v>
      </c>
    </row>
    <row r="49" spans="1:20" ht="27.75" customHeight="1">
      <c r="A49" s="23" t="s">
        <v>64</v>
      </c>
      <c r="B49" s="17">
        <v>3379980</v>
      </c>
      <c r="C49" s="18">
        <v>1318320</v>
      </c>
      <c r="D49" s="18">
        <v>441440</v>
      </c>
      <c r="E49" s="18">
        <f t="shared" si="3"/>
        <v>876880</v>
      </c>
      <c r="F49" s="19">
        <v>755660</v>
      </c>
      <c r="G49" s="19">
        <v>103460.38</v>
      </c>
      <c r="H49" s="19">
        <f t="shared" si="4"/>
        <v>652199.62</v>
      </c>
      <c r="I49" s="20"/>
      <c r="J49" s="20"/>
      <c r="K49" s="20">
        <f t="shared" si="5"/>
        <v>0</v>
      </c>
      <c r="L49" s="21">
        <v>1306000</v>
      </c>
      <c r="M49" s="21">
        <v>56000</v>
      </c>
      <c r="N49" s="21">
        <f t="shared" si="6"/>
        <v>1250000</v>
      </c>
      <c r="O49" s="22"/>
      <c r="P49" s="22"/>
      <c r="Q49" s="22">
        <f t="shared" si="7"/>
        <v>0</v>
      </c>
      <c r="R49" s="19">
        <f t="shared" si="1"/>
        <v>2779079.62</v>
      </c>
      <c r="S49" s="17">
        <f t="shared" si="2"/>
        <v>600900.38</v>
      </c>
      <c r="T49" s="17">
        <f t="shared" si="8"/>
        <v>17.77822294806478</v>
      </c>
    </row>
    <row r="50" spans="1:20" ht="27.75" customHeight="1">
      <c r="A50" s="23" t="s">
        <v>81</v>
      </c>
      <c r="B50" s="17">
        <v>3517850</v>
      </c>
      <c r="C50" s="18">
        <v>1391580</v>
      </c>
      <c r="D50" s="18">
        <v>463860</v>
      </c>
      <c r="E50" s="18">
        <f t="shared" si="3"/>
        <v>927720</v>
      </c>
      <c r="F50" s="19">
        <v>749270</v>
      </c>
      <c r="G50" s="19">
        <v>110984.91</v>
      </c>
      <c r="H50" s="19">
        <f t="shared" si="4"/>
        <v>638285.09</v>
      </c>
      <c r="I50" s="20">
        <v>18000</v>
      </c>
      <c r="J50" s="20"/>
      <c r="K50" s="20">
        <f t="shared" si="5"/>
        <v>18000</v>
      </c>
      <c r="L50" s="21">
        <v>1359000</v>
      </c>
      <c r="M50" s="21">
        <v>52000</v>
      </c>
      <c r="N50" s="21">
        <f t="shared" si="6"/>
        <v>1307000</v>
      </c>
      <c r="O50" s="22"/>
      <c r="P50" s="22"/>
      <c r="Q50" s="22">
        <f t="shared" si="7"/>
        <v>0</v>
      </c>
      <c r="R50" s="19">
        <f t="shared" si="1"/>
        <v>2891005.09</v>
      </c>
      <c r="S50" s="17">
        <f t="shared" si="2"/>
        <v>626844.91</v>
      </c>
      <c r="T50" s="17">
        <f t="shared" si="8"/>
        <v>17.818977784726467</v>
      </c>
    </row>
    <row r="51" spans="1:20" ht="27.75" customHeight="1">
      <c r="A51" s="23" t="s">
        <v>89</v>
      </c>
      <c r="B51" s="17">
        <v>2695710</v>
      </c>
      <c r="C51" s="18">
        <v>994680</v>
      </c>
      <c r="D51" s="18">
        <v>303540</v>
      </c>
      <c r="E51" s="18">
        <f t="shared" si="3"/>
        <v>691140</v>
      </c>
      <c r="F51" s="19">
        <v>789030</v>
      </c>
      <c r="G51" s="19">
        <v>107420.95</v>
      </c>
      <c r="H51" s="19">
        <f t="shared" si="4"/>
        <v>681609.05</v>
      </c>
      <c r="I51" s="20">
        <v>18000</v>
      </c>
      <c r="J51" s="20">
        <v>18000</v>
      </c>
      <c r="K51" s="20">
        <f t="shared" si="5"/>
        <v>0</v>
      </c>
      <c r="L51" s="21">
        <v>894000</v>
      </c>
      <c r="M51" s="21">
        <v>52000</v>
      </c>
      <c r="N51" s="21">
        <f t="shared" si="6"/>
        <v>842000</v>
      </c>
      <c r="O51" s="22"/>
      <c r="P51" s="22"/>
      <c r="Q51" s="22">
        <f t="shared" si="7"/>
        <v>0</v>
      </c>
      <c r="R51" s="19">
        <f t="shared" si="1"/>
        <v>2214749.05</v>
      </c>
      <c r="S51" s="17">
        <f t="shared" si="2"/>
        <v>480960.95</v>
      </c>
      <c r="T51" s="17">
        <f t="shared" si="8"/>
        <v>17.841717024457378</v>
      </c>
    </row>
    <row r="52" spans="1:20" ht="27.75" customHeight="1">
      <c r="A52" s="23" t="s">
        <v>54</v>
      </c>
      <c r="B52" s="17">
        <v>3247930</v>
      </c>
      <c r="C52" s="18">
        <v>994080</v>
      </c>
      <c r="D52" s="18">
        <v>367360</v>
      </c>
      <c r="E52" s="18">
        <f t="shared" si="3"/>
        <v>626720</v>
      </c>
      <c r="F52" s="19">
        <v>777850</v>
      </c>
      <c r="G52" s="19">
        <v>139952.56</v>
      </c>
      <c r="H52" s="19">
        <f t="shared" si="4"/>
        <v>637897.44</v>
      </c>
      <c r="I52" s="20"/>
      <c r="J52" s="20"/>
      <c r="K52" s="20">
        <f t="shared" si="5"/>
        <v>0</v>
      </c>
      <c r="L52" s="21">
        <v>1476000</v>
      </c>
      <c r="M52" s="21">
        <v>76000</v>
      </c>
      <c r="N52" s="21">
        <f t="shared" si="6"/>
        <v>1400000</v>
      </c>
      <c r="O52" s="22"/>
      <c r="P52" s="22"/>
      <c r="Q52" s="22">
        <f t="shared" si="7"/>
        <v>0</v>
      </c>
      <c r="R52" s="19">
        <f t="shared" si="1"/>
        <v>2664617.44</v>
      </c>
      <c r="S52" s="17">
        <f t="shared" si="2"/>
        <v>583312.56</v>
      </c>
      <c r="T52" s="17">
        <f t="shared" si="8"/>
        <v>17.959517600440897</v>
      </c>
    </row>
    <row r="53" spans="1:20" ht="27.75" customHeight="1">
      <c r="A53" s="23" t="s">
        <v>77</v>
      </c>
      <c r="B53" s="17">
        <v>3211170</v>
      </c>
      <c r="C53" s="18">
        <v>1192560</v>
      </c>
      <c r="D53" s="18">
        <v>392912</v>
      </c>
      <c r="E53" s="18">
        <f t="shared" si="3"/>
        <v>799648</v>
      </c>
      <c r="F53" s="19">
        <v>878610</v>
      </c>
      <c r="G53" s="19">
        <v>143389.76</v>
      </c>
      <c r="H53" s="19">
        <f t="shared" si="4"/>
        <v>735220.24</v>
      </c>
      <c r="I53" s="20"/>
      <c r="J53" s="20"/>
      <c r="K53" s="20">
        <f t="shared" si="5"/>
        <v>0</v>
      </c>
      <c r="L53" s="21">
        <v>1140000</v>
      </c>
      <c r="M53" s="21">
        <v>44000</v>
      </c>
      <c r="N53" s="21">
        <f t="shared" si="6"/>
        <v>1096000</v>
      </c>
      <c r="O53" s="22"/>
      <c r="P53" s="22"/>
      <c r="Q53" s="22">
        <f t="shared" si="7"/>
        <v>0</v>
      </c>
      <c r="R53" s="19">
        <f t="shared" si="1"/>
        <v>2630868.24</v>
      </c>
      <c r="S53" s="17">
        <f t="shared" si="2"/>
        <v>580301.76</v>
      </c>
      <c r="T53" s="17">
        <f t="shared" si="8"/>
        <v>18.07134969497099</v>
      </c>
    </row>
    <row r="54" spans="1:20" ht="27.75" customHeight="1">
      <c r="A54" s="23" t="s">
        <v>16</v>
      </c>
      <c r="B54" s="17">
        <v>10030260</v>
      </c>
      <c r="C54" s="18">
        <v>2250540</v>
      </c>
      <c r="D54" s="18">
        <v>850884</v>
      </c>
      <c r="E54" s="18">
        <f t="shared" si="3"/>
        <v>1399656</v>
      </c>
      <c r="F54" s="19">
        <v>5296720</v>
      </c>
      <c r="G54" s="19">
        <v>906407.67</v>
      </c>
      <c r="H54" s="19">
        <f t="shared" si="4"/>
        <v>4390312.33</v>
      </c>
      <c r="I54" s="20">
        <v>2315000</v>
      </c>
      <c r="J54" s="20"/>
      <c r="K54" s="20">
        <f t="shared" si="5"/>
        <v>2315000</v>
      </c>
      <c r="L54" s="21">
        <v>168000</v>
      </c>
      <c r="M54" s="21">
        <v>56000</v>
      </c>
      <c r="N54" s="21">
        <f t="shared" si="6"/>
        <v>112000</v>
      </c>
      <c r="O54" s="22"/>
      <c r="P54" s="22"/>
      <c r="Q54" s="22">
        <f t="shared" si="7"/>
        <v>0</v>
      </c>
      <c r="R54" s="19">
        <f t="shared" si="1"/>
        <v>8216968.33</v>
      </c>
      <c r="S54" s="17">
        <f t="shared" si="2"/>
        <v>1813291.67</v>
      </c>
      <c r="T54" s="17">
        <f t="shared" si="8"/>
        <v>18.07821203039602</v>
      </c>
    </row>
    <row r="55" spans="1:20" ht="27.75" customHeight="1">
      <c r="A55" s="23" t="s">
        <v>35</v>
      </c>
      <c r="B55" s="17">
        <v>4780002</v>
      </c>
      <c r="C55" s="18">
        <v>960060</v>
      </c>
      <c r="D55" s="18">
        <v>356658</v>
      </c>
      <c r="E55" s="18">
        <f t="shared" si="3"/>
        <v>603402</v>
      </c>
      <c r="F55" s="19">
        <v>2597542</v>
      </c>
      <c r="G55" s="19">
        <v>339520.07</v>
      </c>
      <c r="H55" s="19">
        <f t="shared" si="4"/>
        <v>2258021.93</v>
      </c>
      <c r="I55" s="20">
        <v>886400</v>
      </c>
      <c r="J55" s="20"/>
      <c r="K55" s="20">
        <f t="shared" si="5"/>
        <v>886400</v>
      </c>
      <c r="L55" s="21">
        <v>336000</v>
      </c>
      <c r="M55" s="21">
        <v>168000</v>
      </c>
      <c r="N55" s="21">
        <f t="shared" si="6"/>
        <v>168000</v>
      </c>
      <c r="O55" s="22"/>
      <c r="P55" s="22"/>
      <c r="Q55" s="22">
        <f t="shared" si="7"/>
        <v>0</v>
      </c>
      <c r="R55" s="19">
        <f t="shared" si="1"/>
        <v>3915823.93</v>
      </c>
      <c r="S55" s="17">
        <f t="shared" si="2"/>
        <v>864178.0700000001</v>
      </c>
      <c r="T55" s="17">
        <f t="shared" si="8"/>
        <v>18.079031556890563</v>
      </c>
    </row>
    <row r="56" spans="1:20" ht="27.75" customHeight="1">
      <c r="A56" s="23" t="s">
        <v>90</v>
      </c>
      <c r="B56" s="17">
        <v>2599540</v>
      </c>
      <c r="C56" s="18">
        <v>584640</v>
      </c>
      <c r="D56" s="18">
        <v>208680</v>
      </c>
      <c r="E56" s="18">
        <f t="shared" si="3"/>
        <v>375960</v>
      </c>
      <c r="F56" s="19">
        <v>791600</v>
      </c>
      <c r="G56" s="19">
        <v>141967.02</v>
      </c>
      <c r="H56" s="19">
        <f t="shared" si="4"/>
        <v>649632.98</v>
      </c>
      <c r="I56" s="20">
        <v>59300</v>
      </c>
      <c r="J56" s="20">
        <v>56400</v>
      </c>
      <c r="K56" s="20">
        <f t="shared" si="5"/>
        <v>2900</v>
      </c>
      <c r="L56" s="21">
        <v>1164000</v>
      </c>
      <c r="M56" s="21">
        <v>68000</v>
      </c>
      <c r="N56" s="21">
        <f t="shared" si="6"/>
        <v>1096000</v>
      </c>
      <c r="O56" s="22"/>
      <c r="P56" s="22"/>
      <c r="Q56" s="22">
        <f t="shared" si="7"/>
        <v>0</v>
      </c>
      <c r="R56" s="19">
        <f t="shared" si="1"/>
        <v>2124492.98</v>
      </c>
      <c r="S56" s="17">
        <f t="shared" si="2"/>
        <v>475047.02</v>
      </c>
      <c r="T56" s="17">
        <f t="shared" si="8"/>
        <v>18.27427237126569</v>
      </c>
    </row>
    <row r="57" spans="1:20" ht="27.75" customHeight="1">
      <c r="A57" s="23" t="s">
        <v>112</v>
      </c>
      <c r="B57" s="17">
        <v>4379520</v>
      </c>
      <c r="C57" s="18">
        <v>1480860</v>
      </c>
      <c r="D57" s="18">
        <v>493620</v>
      </c>
      <c r="E57" s="18">
        <f t="shared" si="3"/>
        <v>987240</v>
      </c>
      <c r="F57" s="19">
        <v>871660</v>
      </c>
      <c r="G57" s="19">
        <v>181009.88</v>
      </c>
      <c r="H57" s="19">
        <f t="shared" si="4"/>
        <v>690650.12</v>
      </c>
      <c r="I57" s="20"/>
      <c r="J57" s="20"/>
      <c r="K57" s="20">
        <f t="shared" si="5"/>
        <v>0</v>
      </c>
      <c r="L57" s="21">
        <v>2027000</v>
      </c>
      <c r="M57" s="21">
        <v>128000</v>
      </c>
      <c r="N57" s="21">
        <f t="shared" si="6"/>
        <v>1899000</v>
      </c>
      <c r="O57" s="22"/>
      <c r="P57" s="22"/>
      <c r="Q57" s="22">
        <f t="shared" si="7"/>
        <v>0</v>
      </c>
      <c r="R57" s="19">
        <f t="shared" si="1"/>
        <v>3576890.12</v>
      </c>
      <c r="S57" s="17">
        <f t="shared" si="2"/>
        <v>802629.88</v>
      </c>
      <c r="T57" s="17">
        <f t="shared" si="8"/>
        <v>18.326891531492034</v>
      </c>
    </row>
    <row r="58" spans="1:20" ht="27.75" customHeight="1">
      <c r="A58" s="23" t="s">
        <v>104</v>
      </c>
      <c r="B58" s="17">
        <v>3600520</v>
      </c>
      <c r="C58" s="18">
        <v>1310520</v>
      </c>
      <c r="D58" s="18">
        <v>410710</v>
      </c>
      <c r="E58" s="18">
        <f t="shared" si="3"/>
        <v>899810</v>
      </c>
      <c r="F58" s="19">
        <v>794200</v>
      </c>
      <c r="G58" s="19">
        <v>140786.33</v>
      </c>
      <c r="H58" s="19">
        <f t="shared" si="4"/>
        <v>653413.67</v>
      </c>
      <c r="I58" s="20">
        <v>39800</v>
      </c>
      <c r="J58" s="20">
        <v>39800</v>
      </c>
      <c r="K58" s="20">
        <f t="shared" si="5"/>
        <v>0</v>
      </c>
      <c r="L58" s="21">
        <v>1456000</v>
      </c>
      <c r="M58" s="21">
        <v>70000</v>
      </c>
      <c r="N58" s="21">
        <f t="shared" si="6"/>
        <v>1386000</v>
      </c>
      <c r="O58" s="22"/>
      <c r="P58" s="22"/>
      <c r="Q58" s="22">
        <f t="shared" si="7"/>
        <v>0</v>
      </c>
      <c r="R58" s="19">
        <f t="shared" si="1"/>
        <v>2939223.67</v>
      </c>
      <c r="S58" s="17">
        <f t="shared" si="2"/>
        <v>661296.33</v>
      </c>
      <c r="T58" s="17">
        <f t="shared" si="8"/>
        <v>18.366689533734014</v>
      </c>
    </row>
    <row r="59" spans="1:20" ht="27.75" customHeight="1">
      <c r="A59" s="23" t="s">
        <v>119</v>
      </c>
      <c r="B59" s="17">
        <v>3999810</v>
      </c>
      <c r="C59" s="18">
        <v>1541340</v>
      </c>
      <c r="D59" s="18">
        <v>513780</v>
      </c>
      <c r="E59" s="18">
        <f t="shared" si="3"/>
        <v>1027560</v>
      </c>
      <c r="F59" s="19">
        <v>837470</v>
      </c>
      <c r="G59" s="19">
        <v>125863.52</v>
      </c>
      <c r="H59" s="19">
        <f t="shared" si="4"/>
        <v>711606.48</v>
      </c>
      <c r="I59" s="20"/>
      <c r="J59" s="20"/>
      <c r="K59" s="20">
        <f t="shared" si="5"/>
        <v>0</v>
      </c>
      <c r="L59" s="21">
        <v>1621000</v>
      </c>
      <c r="M59" s="21">
        <v>96000</v>
      </c>
      <c r="N59" s="21">
        <f t="shared" si="6"/>
        <v>1525000</v>
      </c>
      <c r="O59" s="22"/>
      <c r="P59" s="22"/>
      <c r="Q59" s="22">
        <f t="shared" si="7"/>
        <v>0</v>
      </c>
      <c r="R59" s="19">
        <f t="shared" si="1"/>
        <v>3264166.48</v>
      </c>
      <c r="S59" s="17">
        <f t="shared" si="2"/>
        <v>735643.52</v>
      </c>
      <c r="T59" s="17">
        <f t="shared" si="8"/>
        <v>18.391961618176865</v>
      </c>
    </row>
    <row r="60" spans="1:20" ht="27.75" customHeight="1">
      <c r="A60" s="23" t="s">
        <v>47</v>
      </c>
      <c r="B60" s="17">
        <v>4289510</v>
      </c>
      <c r="C60" s="18">
        <v>567480</v>
      </c>
      <c r="D60" s="18">
        <v>183760</v>
      </c>
      <c r="E60" s="18">
        <f t="shared" si="3"/>
        <v>383720</v>
      </c>
      <c r="F60" s="19">
        <v>2114030</v>
      </c>
      <c r="G60" s="19">
        <v>360446.75</v>
      </c>
      <c r="H60" s="19">
        <f t="shared" si="4"/>
        <v>1753583.25</v>
      </c>
      <c r="I60" s="20">
        <v>1608000</v>
      </c>
      <c r="J60" s="20">
        <v>250000</v>
      </c>
      <c r="K60" s="20">
        <f t="shared" si="5"/>
        <v>1358000</v>
      </c>
      <c r="L60" s="21"/>
      <c r="M60" s="21"/>
      <c r="N60" s="21">
        <f t="shared" si="6"/>
        <v>0</v>
      </c>
      <c r="O60" s="22"/>
      <c r="P60" s="22"/>
      <c r="Q60" s="22">
        <f t="shared" si="7"/>
        <v>0</v>
      </c>
      <c r="R60" s="19">
        <f t="shared" si="1"/>
        <v>3495303.25</v>
      </c>
      <c r="S60" s="17">
        <f t="shared" si="2"/>
        <v>794206.75</v>
      </c>
      <c r="T60" s="17">
        <f t="shared" si="8"/>
        <v>18.515092632958076</v>
      </c>
    </row>
    <row r="61" spans="1:20" ht="27.75" customHeight="1">
      <c r="A61" s="23" t="s">
        <v>71</v>
      </c>
      <c r="B61" s="17">
        <v>2766240</v>
      </c>
      <c r="C61" s="18">
        <v>1001520</v>
      </c>
      <c r="D61" s="18">
        <v>347640</v>
      </c>
      <c r="E61" s="18">
        <f t="shared" si="3"/>
        <v>653880</v>
      </c>
      <c r="F61" s="19">
        <v>708720</v>
      </c>
      <c r="G61" s="19">
        <v>110281.69</v>
      </c>
      <c r="H61" s="19">
        <f t="shared" si="4"/>
        <v>598438.31</v>
      </c>
      <c r="I61" s="20"/>
      <c r="J61" s="20"/>
      <c r="K61" s="20">
        <f t="shared" si="5"/>
        <v>0</v>
      </c>
      <c r="L61" s="21">
        <v>1056000</v>
      </c>
      <c r="M61" s="21">
        <v>56000</v>
      </c>
      <c r="N61" s="21">
        <f t="shared" si="6"/>
        <v>1000000</v>
      </c>
      <c r="O61" s="22"/>
      <c r="P61" s="22"/>
      <c r="Q61" s="22">
        <f t="shared" si="7"/>
        <v>0</v>
      </c>
      <c r="R61" s="19">
        <f t="shared" si="1"/>
        <v>2252318.31</v>
      </c>
      <c r="S61" s="17">
        <f t="shared" si="2"/>
        <v>513921.69</v>
      </c>
      <c r="T61" s="17">
        <f t="shared" si="8"/>
        <v>18.57834786569495</v>
      </c>
    </row>
    <row r="62" spans="1:20" ht="27.75" customHeight="1">
      <c r="A62" s="31" t="s">
        <v>29</v>
      </c>
      <c r="B62" s="17">
        <v>4184326</v>
      </c>
      <c r="C62" s="18">
        <v>380100</v>
      </c>
      <c r="D62" s="18">
        <v>143620</v>
      </c>
      <c r="E62" s="18">
        <f t="shared" si="3"/>
        <v>236480</v>
      </c>
      <c r="F62" s="19">
        <v>3108226</v>
      </c>
      <c r="G62" s="19">
        <v>639234.12</v>
      </c>
      <c r="H62" s="19">
        <f t="shared" si="4"/>
        <v>2468991.88</v>
      </c>
      <c r="I62" s="20"/>
      <c r="J62" s="20"/>
      <c r="K62" s="20">
        <f t="shared" si="5"/>
        <v>0</v>
      </c>
      <c r="L62" s="21">
        <v>696000</v>
      </c>
      <c r="M62" s="21"/>
      <c r="N62" s="21">
        <f t="shared" si="6"/>
        <v>696000</v>
      </c>
      <c r="O62" s="22"/>
      <c r="P62" s="22"/>
      <c r="Q62" s="22">
        <f t="shared" si="7"/>
        <v>0</v>
      </c>
      <c r="R62" s="19">
        <f t="shared" si="1"/>
        <v>3401471.88</v>
      </c>
      <c r="S62" s="17">
        <f t="shared" si="2"/>
        <v>782854.12</v>
      </c>
      <c r="T62" s="17">
        <f t="shared" si="8"/>
        <v>18.709204779933494</v>
      </c>
    </row>
    <row r="63" spans="1:20" ht="27.75" customHeight="1">
      <c r="A63" s="23" t="s">
        <v>61</v>
      </c>
      <c r="B63" s="17">
        <v>4590996</v>
      </c>
      <c r="C63" s="18">
        <v>1914840</v>
      </c>
      <c r="D63" s="18">
        <v>638280</v>
      </c>
      <c r="E63" s="18">
        <f t="shared" si="3"/>
        <v>1276560</v>
      </c>
      <c r="F63" s="19">
        <v>949256</v>
      </c>
      <c r="G63" s="19">
        <v>168722.43</v>
      </c>
      <c r="H63" s="19">
        <f t="shared" si="4"/>
        <v>780533.5700000001</v>
      </c>
      <c r="I63" s="20">
        <v>1558900</v>
      </c>
      <c r="J63" s="20"/>
      <c r="K63" s="20">
        <f t="shared" si="5"/>
        <v>1558900</v>
      </c>
      <c r="L63" s="21">
        <v>168000</v>
      </c>
      <c r="M63" s="21">
        <v>56000</v>
      </c>
      <c r="N63" s="21">
        <f t="shared" si="6"/>
        <v>112000</v>
      </c>
      <c r="O63" s="22"/>
      <c r="P63" s="22"/>
      <c r="Q63" s="22">
        <f t="shared" si="7"/>
        <v>0</v>
      </c>
      <c r="R63" s="19">
        <f t="shared" si="1"/>
        <v>3727993.5700000003</v>
      </c>
      <c r="S63" s="17">
        <f t="shared" si="2"/>
        <v>863002.4299999999</v>
      </c>
      <c r="T63" s="17">
        <f t="shared" si="8"/>
        <v>18.79771687886463</v>
      </c>
    </row>
    <row r="64" spans="1:20" ht="27.75" customHeight="1">
      <c r="A64" s="23" t="s">
        <v>99</v>
      </c>
      <c r="B64" s="17">
        <v>3428250</v>
      </c>
      <c r="C64" s="18">
        <v>1327620</v>
      </c>
      <c r="D64" s="18">
        <v>442540</v>
      </c>
      <c r="E64" s="18">
        <f t="shared" si="3"/>
        <v>885080</v>
      </c>
      <c r="F64" s="19">
        <v>765630</v>
      </c>
      <c r="G64" s="19">
        <v>120125.37</v>
      </c>
      <c r="H64" s="19">
        <f t="shared" si="4"/>
        <v>645504.63</v>
      </c>
      <c r="I64" s="20">
        <v>85000</v>
      </c>
      <c r="J64" s="20"/>
      <c r="K64" s="20">
        <f t="shared" si="5"/>
        <v>85000</v>
      </c>
      <c r="L64" s="21">
        <v>1250000</v>
      </c>
      <c r="M64" s="21">
        <v>84000</v>
      </c>
      <c r="N64" s="21">
        <f t="shared" si="6"/>
        <v>1166000</v>
      </c>
      <c r="O64" s="22"/>
      <c r="P64" s="22"/>
      <c r="Q64" s="22">
        <f t="shared" si="7"/>
        <v>0</v>
      </c>
      <c r="R64" s="19">
        <f t="shared" si="1"/>
        <v>2781584.63</v>
      </c>
      <c r="S64" s="17">
        <f t="shared" si="2"/>
        <v>646665.37</v>
      </c>
      <c r="T64" s="17">
        <f t="shared" si="8"/>
        <v>18.862841683074453</v>
      </c>
    </row>
    <row r="65" spans="1:20" ht="27.75" customHeight="1">
      <c r="A65" s="23" t="s">
        <v>42</v>
      </c>
      <c r="B65" s="17">
        <v>4971112</v>
      </c>
      <c r="C65" s="18">
        <v>1811280</v>
      </c>
      <c r="D65" s="18">
        <v>603760</v>
      </c>
      <c r="E65" s="18">
        <f t="shared" si="3"/>
        <v>1207520</v>
      </c>
      <c r="F65" s="19">
        <v>938332</v>
      </c>
      <c r="G65" s="19">
        <v>200105.09</v>
      </c>
      <c r="H65" s="19">
        <f t="shared" si="4"/>
        <v>738226.91</v>
      </c>
      <c r="I65" s="20">
        <v>106500</v>
      </c>
      <c r="J65" s="20"/>
      <c r="K65" s="20">
        <f t="shared" si="5"/>
        <v>106500</v>
      </c>
      <c r="L65" s="21">
        <v>2115000</v>
      </c>
      <c r="M65" s="21">
        <v>134000</v>
      </c>
      <c r="N65" s="21">
        <f t="shared" si="6"/>
        <v>1981000</v>
      </c>
      <c r="O65" s="22"/>
      <c r="P65" s="22"/>
      <c r="Q65" s="22">
        <f t="shared" si="7"/>
        <v>0</v>
      </c>
      <c r="R65" s="19">
        <f t="shared" si="1"/>
        <v>4033246.91</v>
      </c>
      <c r="S65" s="17">
        <f t="shared" si="2"/>
        <v>937865.09</v>
      </c>
      <c r="T65" s="17">
        <f t="shared" si="8"/>
        <v>18.86630375658404</v>
      </c>
    </row>
    <row r="66" spans="1:20" ht="27.75" customHeight="1">
      <c r="A66" s="23" t="s">
        <v>50</v>
      </c>
      <c r="B66" s="17">
        <v>4776360</v>
      </c>
      <c r="C66" s="18">
        <v>1515000</v>
      </c>
      <c r="D66" s="18">
        <v>513648</v>
      </c>
      <c r="E66" s="18">
        <f t="shared" si="3"/>
        <v>1001352</v>
      </c>
      <c r="F66" s="19">
        <v>756360</v>
      </c>
      <c r="G66" s="19">
        <v>163760.54</v>
      </c>
      <c r="H66" s="19">
        <f t="shared" si="4"/>
        <v>592599.46</v>
      </c>
      <c r="I66" s="20"/>
      <c r="J66" s="20"/>
      <c r="K66" s="20">
        <f t="shared" si="5"/>
        <v>0</v>
      </c>
      <c r="L66" s="21">
        <v>2505000</v>
      </c>
      <c r="M66" s="21">
        <v>224000</v>
      </c>
      <c r="N66" s="21">
        <f t="shared" si="6"/>
        <v>2281000</v>
      </c>
      <c r="O66" s="22"/>
      <c r="P66" s="22"/>
      <c r="Q66" s="22">
        <f t="shared" si="7"/>
        <v>0</v>
      </c>
      <c r="R66" s="19">
        <f t="shared" si="1"/>
        <v>3874951.46</v>
      </c>
      <c r="S66" s="17">
        <f t="shared" si="2"/>
        <v>901408.54</v>
      </c>
      <c r="T66" s="17">
        <f t="shared" si="8"/>
        <v>18.87229061461029</v>
      </c>
    </row>
    <row r="67" spans="1:20" ht="27.75" customHeight="1">
      <c r="A67" s="23" t="s">
        <v>91</v>
      </c>
      <c r="B67" s="17">
        <v>2874010</v>
      </c>
      <c r="C67" s="18">
        <v>994860</v>
      </c>
      <c r="D67" s="18">
        <v>331620</v>
      </c>
      <c r="E67" s="18">
        <f t="shared" si="3"/>
        <v>663240</v>
      </c>
      <c r="F67" s="19">
        <v>755150</v>
      </c>
      <c r="G67" s="19">
        <v>119183.2</v>
      </c>
      <c r="H67" s="19">
        <f t="shared" si="4"/>
        <v>635966.8</v>
      </c>
      <c r="I67" s="20"/>
      <c r="J67" s="20"/>
      <c r="K67" s="20">
        <f t="shared" si="5"/>
        <v>0</v>
      </c>
      <c r="L67" s="21">
        <v>1124000</v>
      </c>
      <c r="M67" s="21">
        <v>92000</v>
      </c>
      <c r="N67" s="21">
        <f t="shared" si="6"/>
        <v>1032000</v>
      </c>
      <c r="O67" s="22"/>
      <c r="P67" s="22"/>
      <c r="Q67" s="22">
        <f t="shared" si="7"/>
        <v>0</v>
      </c>
      <c r="R67" s="19">
        <f t="shared" si="1"/>
        <v>2331206.8</v>
      </c>
      <c r="S67" s="17">
        <f t="shared" si="2"/>
        <v>542803.2</v>
      </c>
      <c r="T67" s="17">
        <f t="shared" si="8"/>
        <v>18.886614869120148</v>
      </c>
    </row>
    <row r="68" spans="1:20" ht="27.75" customHeight="1">
      <c r="A68" s="23" t="s">
        <v>45</v>
      </c>
      <c r="B68" s="17">
        <v>3466286</v>
      </c>
      <c r="C68" s="18">
        <v>1543200</v>
      </c>
      <c r="D68" s="18">
        <v>514400</v>
      </c>
      <c r="E68" s="18">
        <f t="shared" si="3"/>
        <v>1028800</v>
      </c>
      <c r="F68" s="19">
        <v>785086</v>
      </c>
      <c r="G68" s="19">
        <v>142159.54</v>
      </c>
      <c r="H68" s="19">
        <f t="shared" si="4"/>
        <v>642926.46</v>
      </c>
      <c r="I68" s="20"/>
      <c r="J68" s="20"/>
      <c r="K68" s="20">
        <f t="shared" si="5"/>
        <v>0</v>
      </c>
      <c r="L68" s="21">
        <v>1138000</v>
      </c>
      <c r="M68" s="21"/>
      <c r="N68" s="21">
        <f t="shared" si="6"/>
        <v>1138000</v>
      </c>
      <c r="O68" s="22"/>
      <c r="P68" s="22"/>
      <c r="Q68" s="22">
        <f t="shared" si="7"/>
        <v>0</v>
      </c>
      <c r="R68" s="19">
        <f t="shared" si="1"/>
        <v>2809726.46</v>
      </c>
      <c r="S68" s="17">
        <f t="shared" si="2"/>
        <v>656559.54</v>
      </c>
      <c r="T68" s="17">
        <f t="shared" si="8"/>
        <v>18.941297400156827</v>
      </c>
    </row>
    <row r="69" spans="1:20" ht="27.75" customHeight="1">
      <c r="A69" s="23" t="s">
        <v>23</v>
      </c>
      <c r="B69" s="17">
        <v>4267610</v>
      </c>
      <c r="C69" s="18">
        <v>1374720</v>
      </c>
      <c r="D69" s="18">
        <v>458240</v>
      </c>
      <c r="E69" s="18">
        <f t="shared" si="3"/>
        <v>916480</v>
      </c>
      <c r="F69" s="19">
        <v>747890</v>
      </c>
      <c r="G69" s="19">
        <v>117721.87</v>
      </c>
      <c r="H69" s="19">
        <f t="shared" si="4"/>
        <v>630168.13</v>
      </c>
      <c r="I69" s="20"/>
      <c r="J69" s="20"/>
      <c r="K69" s="20">
        <f t="shared" si="5"/>
        <v>0</v>
      </c>
      <c r="L69" s="21">
        <v>2145000</v>
      </c>
      <c r="M69" s="21">
        <v>234000</v>
      </c>
      <c r="N69" s="21">
        <f t="shared" si="6"/>
        <v>1911000</v>
      </c>
      <c r="O69" s="22"/>
      <c r="P69" s="22"/>
      <c r="Q69" s="22">
        <f t="shared" si="7"/>
        <v>0</v>
      </c>
      <c r="R69" s="19">
        <f t="shared" si="1"/>
        <v>3457648.13</v>
      </c>
      <c r="S69" s="17">
        <f t="shared" si="2"/>
        <v>809961.87</v>
      </c>
      <c r="T69" s="17">
        <f t="shared" si="8"/>
        <v>18.979285126803997</v>
      </c>
    </row>
    <row r="70" spans="1:20" ht="27.75" customHeight="1">
      <c r="A70" s="23" t="s">
        <v>73</v>
      </c>
      <c r="B70" s="17">
        <v>3532450</v>
      </c>
      <c r="C70" s="18">
        <v>1250340</v>
      </c>
      <c r="D70" s="18">
        <v>407274</v>
      </c>
      <c r="E70" s="18">
        <f t="shared" si="3"/>
        <v>843066</v>
      </c>
      <c r="F70" s="19">
        <v>861110</v>
      </c>
      <c r="G70" s="19">
        <v>264687.35</v>
      </c>
      <c r="H70" s="19">
        <f t="shared" si="4"/>
        <v>596422.65</v>
      </c>
      <c r="I70" s="20"/>
      <c r="J70" s="20"/>
      <c r="K70" s="20">
        <f t="shared" si="5"/>
        <v>0</v>
      </c>
      <c r="L70" s="21">
        <v>1421000</v>
      </c>
      <c r="M70" s="21"/>
      <c r="N70" s="21">
        <f t="shared" si="6"/>
        <v>1421000</v>
      </c>
      <c r="O70" s="22"/>
      <c r="P70" s="22"/>
      <c r="Q70" s="22">
        <f t="shared" si="7"/>
        <v>0</v>
      </c>
      <c r="R70" s="19">
        <f t="shared" si="1"/>
        <v>2860488.65</v>
      </c>
      <c r="S70" s="17">
        <f t="shared" si="2"/>
        <v>671961.35</v>
      </c>
      <c r="T70" s="17">
        <f t="shared" si="8"/>
        <v>19.02252968902603</v>
      </c>
    </row>
    <row r="71" spans="1:20" ht="27.75" customHeight="1">
      <c r="A71" s="23" t="s">
        <v>113</v>
      </c>
      <c r="B71" s="17">
        <v>3735150</v>
      </c>
      <c r="C71" s="18">
        <v>1298880</v>
      </c>
      <c r="D71" s="18">
        <v>432960</v>
      </c>
      <c r="E71" s="18">
        <f t="shared" si="3"/>
        <v>865920</v>
      </c>
      <c r="F71" s="19">
        <v>709270</v>
      </c>
      <c r="G71" s="19">
        <v>147618.41</v>
      </c>
      <c r="H71" s="19">
        <f t="shared" si="4"/>
        <v>561651.59</v>
      </c>
      <c r="I71" s="20"/>
      <c r="J71" s="20"/>
      <c r="K71" s="20">
        <f t="shared" si="5"/>
        <v>0</v>
      </c>
      <c r="L71" s="21">
        <v>1727000</v>
      </c>
      <c r="M71" s="21">
        <v>130000</v>
      </c>
      <c r="N71" s="21">
        <f t="shared" si="6"/>
        <v>1597000</v>
      </c>
      <c r="O71" s="22"/>
      <c r="P71" s="22"/>
      <c r="Q71" s="22">
        <f t="shared" si="7"/>
        <v>0</v>
      </c>
      <c r="R71" s="19">
        <f aca="true" t="shared" si="9" ref="R71:R123">SUM(E71,H71,K71,N71,Q71)</f>
        <v>3024571.59</v>
      </c>
      <c r="S71" s="17">
        <f aca="true" t="shared" si="10" ref="S71:S123">SUM(D71,G71,J71,M71,P71)</f>
        <v>710578.41</v>
      </c>
      <c r="T71" s="17">
        <f t="shared" si="8"/>
        <v>19.02409300831292</v>
      </c>
    </row>
    <row r="72" spans="1:20" ht="27.75" customHeight="1">
      <c r="A72" s="23" t="s">
        <v>78</v>
      </c>
      <c r="B72" s="17">
        <v>2688110</v>
      </c>
      <c r="C72" s="18">
        <v>1017480</v>
      </c>
      <c r="D72" s="18">
        <v>339160</v>
      </c>
      <c r="E72" s="18">
        <f aca="true" t="shared" si="11" ref="E72:E123">SUM(C72-D72)</f>
        <v>678320</v>
      </c>
      <c r="F72" s="19">
        <v>716630</v>
      </c>
      <c r="G72" s="19">
        <v>123412.19</v>
      </c>
      <c r="H72" s="19">
        <f aca="true" t="shared" si="12" ref="H72:H123">SUM(F72-G72)</f>
        <v>593217.81</v>
      </c>
      <c r="I72" s="20"/>
      <c r="J72" s="20"/>
      <c r="K72" s="20">
        <f aca="true" t="shared" si="13" ref="K72:K123">SUM(I72-J72)</f>
        <v>0</v>
      </c>
      <c r="L72" s="21">
        <v>954000</v>
      </c>
      <c r="M72" s="21">
        <v>52000</v>
      </c>
      <c r="N72" s="21">
        <f aca="true" t="shared" si="14" ref="N72:N123">SUM(L72-M72)</f>
        <v>902000</v>
      </c>
      <c r="O72" s="22"/>
      <c r="P72" s="22"/>
      <c r="Q72" s="22">
        <f aca="true" t="shared" si="15" ref="Q72:Q123">SUM(O72-P72)</f>
        <v>0</v>
      </c>
      <c r="R72" s="19">
        <f t="shared" si="9"/>
        <v>2173537.81</v>
      </c>
      <c r="S72" s="17">
        <f t="shared" si="10"/>
        <v>514572.19</v>
      </c>
      <c r="T72" s="17">
        <f t="shared" si="8"/>
        <v>19.142527277529567</v>
      </c>
    </row>
    <row r="73" spans="1:20" ht="27.75" customHeight="1">
      <c r="A73" s="23" t="s">
        <v>87</v>
      </c>
      <c r="B73" s="17">
        <v>3253760</v>
      </c>
      <c r="C73" s="18">
        <v>1156080</v>
      </c>
      <c r="D73" s="18">
        <v>385360</v>
      </c>
      <c r="E73" s="18">
        <f t="shared" si="11"/>
        <v>770720</v>
      </c>
      <c r="F73" s="19">
        <v>760780</v>
      </c>
      <c r="G73" s="19">
        <v>122290.5</v>
      </c>
      <c r="H73" s="19">
        <f t="shared" si="12"/>
        <v>638489.5</v>
      </c>
      <c r="I73" s="20">
        <v>36900</v>
      </c>
      <c r="J73" s="20">
        <v>36900</v>
      </c>
      <c r="K73" s="20">
        <f t="shared" si="13"/>
        <v>0</v>
      </c>
      <c r="L73" s="21">
        <v>1300000</v>
      </c>
      <c r="M73" s="21">
        <v>84000</v>
      </c>
      <c r="N73" s="21">
        <f t="shared" si="14"/>
        <v>1216000</v>
      </c>
      <c r="O73" s="22"/>
      <c r="P73" s="22"/>
      <c r="Q73" s="22">
        <f t="shared" si="15"/>
        <v>0</v>
      </c>
      <c r="R73" s="19">
        <f t="shared" si="9"/>
        <v>2625209.5</v>
      </c>
      <c r="S73" s="17">
        <f t="shared" si="10"/>
        <v>628550.5</v>
      </c>
      <c r="T73" s="17">
        <f t="shared" si="8"/>
        <v>19.31766633064516</v>
      </c>
    </row>
    <row r="74" spans="1:20" ht="27.75" customHeight="1">
      <c r="A74" s="23" t="s">
        <v>49</v>
      </c>
      <c r="B74" s="17">
        <v>3024202</v>
      </c>
      <c r="C74" s="18">
        <v>1047000</v>
      </c>
      <c r="D74" s="18">
        <v>349000</v>
      </c>
      <c r="E74" s="18">
        <f t="shared" si="11"/>
        <v>698000</v>
      </c>
      <c r="F74" s="19">
        <v>911202</v>
      </c>
      <c r="G74" s="19">
        <v>158337.91</v>
      </c>
      <c r="H74" s="19">
        <f t="shared" si="12"/>
        <v>752864.09</v>
      </c>
      <c r="I74" s="20"/>
      <c r="J74" s="20"/>
      <c r="K74" s="20">
        <f t="shared" si="13"/>
        <v>0</v>
      </c>
      <c r="L74" s="21">
        <v>1066000</v>
      </c>
      <c r="M74" s="21">
        <v>78000</v>
      </c>
      <c r="N74" s="21">
        <f t="shared" si="14"/>
        <v>988000</v>
      </c>
      <c r="O74" s="22"/>
      <c r="P74" s="22"/>
      <c r="Q74" s="22">
        <f t="shared" si="15"/>
        <v>0</v>
      </c>
      <c r="R74" s="19">
        <f t="shared" si="9"/>
        <v>2438864.09</v>
      </c>
      <c r="S74" s="17">
        <f t="shared" si="10"/>
        <v>585337.91</v>
      </c>
      <c r="T74" s="17">
        <f aca="true" t="shared" si="16" ref="T74:T123">SUM(S74/B74)*100</f>
        <v>19.355119466226135</v>
      </c>
    </row>
    <row r="75" spans="1:20" ht="27.75" customHeight="1">
      <c r="A75" s="23" t="s">
        <v>120</v>
      </c>
      <c r="B75" s="17">
        <v>3843040</v>
      </c>
      <c r="C75" s="18">
        <v>1588800</v>
      </c>
      <c r="D75" s="18">
        <v>529600</v>
      </c>
      <c r="E75" s="18">
        <f t="shared" si="11"/>
        <v>1059200</v>
      </c>
      <c r="F75" s="19">
        <v>811240</v>
      </c>
      <c r="G75" s="19">
        <v>156596.06</v>
      </c>
      <c r="H75" s="19">
        <f t="shared" si="12"/>
        <v>654643.94</v>
      </c>
      <c r="I75" s="20"/>
      <c r="J75" s="20"/>
      <c r="K75" s="20">
        <f t="shared" si="13"/>
        <v>0</v>
      </c>
      <c r="L75" s="21">
        <v>1443000</v>
      </c>
      <c r="M75" s="21">
        <v>60000</v>
      </c>
      <c r="N75" s="21">
        <f t="shared" si="14"/>
        <v>1383000</v>
      </c>
      <c r="O75" s="22"/>
      <c r="P75" s="22"/>
      <c r="Q75" s="22">
        <f t="shared" si="15"/>
        <v>0</v>
      </c>
      <c r="R75" s="19">
        <f t="shared" si="9"/>
        <v>3096843.94</v>
      </c>
      <c r="S75" s="17">
        <f t="shared" si="10"/>
        <v>746196.06</v>
      </c>
      <c r="T75" s="17">
        <f t="shared" si="16"/>
        <v>19.41681741537949</v>
      </c>
    </row>
    <row r="76" spans="1:20" ht="27.75" customHeight="1">
      <c r="A76" s="23" t="s">
        <v>118</v>
      </c>
      <c r="B76" s="17">
        <v>2876500</v>
      </c>
      <c r="C76" s="18">
        <v>988140</v>
      </c>
      <c r="D76" s="18">
        <v>329380</v>
      </c>
      <c r="E76" s="18">
        <f t="shared" si="11"/>
        <v>658760</v>
      </c>
      <c r="F76" s="19">
        <v>734360</v>
      </c>
      <c r="G76" s="19">
        <v>160599.83</v>
      </c>
      <c r="H76" s="19">
        <f t="shared" si="12"/>
        <v>573760.17</v>
      </c>
      <c r="I76" s="20"/>
      <c r="J76" s="20"/>
      <c r="K76" s="20">
        <f t="shared" si="13"/>
        <v>0</v>
      </c>
      <c r="L76" s="21">
        <v>1154000</v>
      </c>
      <c r="M76" s="21">
        <v>71000</v>
      </c>
      <c r="N76" s="21">
        <f t="shared" si="14"/>
        <v>1083000</v>
      </c>
      <c r="O76" s="22"/>
      <c r="P76" s="22"/>
      <c r="Q76" s="22">
        <f t="shared" si="15"/>
        <v>0</v>
      </c>
      <c r="R76" s="19">
        <f t="shared" si="9"/>
        <v>2315520.17</v>
      </c>
      <c r="S76" s="17">
        <f t="shared" si="10"/>
        <v>560979.83</v>
      </c>
      <c r="T76" s="17">
        <f t="shared" si="16"/>
        <v>19.502166869459412</v>
      </c>
    </row>
    <row r="77" spans="1:20" ht="27.75" customHeight="1">
      <c r="A77" s="23" t="s">
        <v>67</v>
      </c>
      <c r="B77" s="17">
        <v>3514530</v>
      </c>
      <c r="C77" s="18">
        <v>1198320</v>
      </c>
      <c r="D77" s="18">
        <v>369820</v>
      </c>
      <c r="E77" s="18">
        <f t="shared" si="11"/>
        <v>828500</v>
      </c>
      <c r="F77" s="19">
        <v>864210</v>
      </c>
      <c r="G77" s="19">
        <v>228237.95</v>
      </c>
      <c r="H77" s="19">
        <f t="shared" si="12"/>
        <v>635972.05</v>
      </c>
      <c r="I77" s="20"/>
      <c r="J77" s="20"/>
      <c r="K77" s="20">
        <f t="shared" si="13"/>
        <v>0</v>
      </c>
      <c r="L77" s="21">
        <v>1452000</v>
      </c>
      <c r="M77" s="21">
        <v>88000</v>
      </c>
      <c r="N77" s="21">
        <f t="shared" si="14"/>
        <v>1364000</v>
      </c>
      <c r="O77" s="22"/>
      <c r="P77" s="22"/>
      <c r="Q77" s="22">
        <f t="shared" si="15"/>
        <v>0</v>
      </c>
      <c r="R77" s="19">
        <f t="shared" si="9"/>
        <v>2828472.05</v>
      </c>
      <c r="S77" s="17">
        <f t="shared" si="10"/>
        <v>686057.95</v>
      </c>
      <c r="T77" s="17">
        <f t="shared" si="16"/>
        <v>19.52061726603557</v>
      </c>
    </row>
    <row r="78" spans="1:20" ht="27.75" customHeight="1">
      <c r="A78" s="23" t="s">
        <v>117</v>
      </c>
      <c r="B78" s="17">
        <v>3506260</v>
      </c>
      <c r="C78" s="18">
        <v>1330740</v>
      </c>
      <c r="D78" s="18">
        <v>447260</v>
      </c>
      <c r="E78" s="18">
        <f t="shared" si="11"/>
        <v>883480</v>
      </c>
      <c r="F78" s="19">
        <v>855220</v>
      </c>
      <c r="G78" s="19">
        <v>183480.69</v>
      </c>
      <c r="H78" s="19">
        <f t="shared" si="12"/>
        <v>671739.31</v>
      </c>
      <c r="I78" s="20">
        <v>204300</v>
      </c>
      <c r="J78" s="20"/>
      <c r="K78" s="20">
        <f t="shared" si="13"/>
        <v>204300</v>
      </c>
      <c r="L78" s="21">
        <v>1116000</v>
      </c>
      <c r="M78" s="21">
        <v>56000</v>
      </c>
      <c r="N78" s="21">
        <f t="shared" si="14"/>
        <v>1060000</v>
      </c>
      <c r="O78" s="22"/>
      <c r="P78" s="22"/>
      <c r="Q78" s="22">
        <f t="shared" si="15"/>
        <v>0</v>
      </c>
      <c r="R78" s="19">
        <f t="shared" si="9"/>
        <v>2819519.31</v>
      </c>
      <c r="S78" s="17">
        <f t="shared" si="10"/>
        <v>686740.69</v>
      </c>
      <c r="T78" s="17">
        <f t="shared" si="16"/>
        <v>19.5861313764524</v>
      </c>
    </row>
    <row r="79" spans="1:20" ht="27.75" customHeight="1">
      <c r="A79" s="23" t="s">
        <v>116</v>
      </c>
      <c r="B79" s="17">
        <v>2898938</v>
      </c>
      <c r="C79" s="18">
        <v>1046460</v>
      </c>
      <c r="D79" s="18">
        <v>348820</v>
      </c>
      <c r="E79" s="18">
        <f t="shared" si="11"/>
        <v>697640</v>
      </c>
      <c r="F79" s="19">
        <v>776478</v>
      </c>
      <c r="G79" s="19">
        <v>150340.63</v>
      </c>
      <c r="H79" s="19">
        <f t="shared" si="12"/>
        <v>626137.37</v>
      </c>
      <c r="I79" s="20"/>
      <c r="J79" s="20"/>
      <c r="K79" s="20">
        <f t="shared" si="13"/>
        <v>0</v>
      </c>
      <c r="L79" s="21">
        <v>1076000</v>
      </c>
      <c r="M79" s="21">
        <v>76000</v>
      </c>
      <c r="N79" s="21">
        <f t="shared" si="14"/>
        <v>1000000</v>
      </c>
      <c r="O79" s="22"/>
      <c r="P79" s="22"/>
      <c r="Q79" s="22">
        <f t="shared" si="15"/>
        <v>0</v>
      </c>
      <c r="R79" s="19">
        <f t="shared" si="9"/>
        <v>2323777.37</v>
      </c>
      <c r="S79" s="17">
        <f t="shared" si="10"/>
        <v>575160.63</v>
      </c>
      <c r="T79" s="17">
        <f t="shared" si="16"/>
        <v>19.840390860377145</v>
      </c>
    </row>
    <row r="80" spans="1:20" ht="27.75" customHeight="1">
      <c r="A80" s="23" t="s">
        <v>39</v>
      </c>
      <c r="B80" s="17">
        <v>8761316</v>
      </c>
      <c r="C80" s="18">
        <v>2772120</v>
      </c>
      <c r="D80" s="18">
        <v>952627</v>
      </c>
      <c r="E80" s="18">
        <f t="shared" si="11"/>
        <v>1819493</v>
      </c>
      <c r="F80" s="19">
        <v>4127596</v>
      </c>
      <c r="G80" s="19">
        <v>707645.64</v>
      </c>
      <c r="H80" s="19">
        <f t="shared" si="12"/>
        <v>3419950.36</v>
      </c>
      <c r="I80" s="20">
        <v>1621600</v>
      </c>
      <c r="J80" s="20"/>
      <c r="K80" s="20">
        <f t="shared" si="13"/>
        <v>1621600</v>
      </c>
      <c r="L80" s="21">
        <v>240000</v>
      </c>
      <c r="M80" s="21">
        <v>80000</v>
      </c>
      <c r="N80" s="21">
        <f t="shared" si="14"/>
        <v>160000</v>
      </c>
      <c r="O80" s="22"/>
      <c r="P80" s="22"/>
      <c r="Q80" s="22">
        <f t="shared" si="15"/>
        <v>0</v>
      </c>
      <c r="R80" s="19">
        <f t="shared" si="9"/>
        <v>7021043.359999999</v>
      </c>
      <c r="S80" s="17">
        <f t="shared" si="10"/>
        <v>1740272.6400000001</v>
      </c>
      <c r="T80" s="17">
        <f t="shared" si="16"/>
        <v>19.863142021130162</v>
      </c>
    </row>
    <row r="81" spans="1:20" ht="27.75" customHeight="1">
      <c r="A81" s="23" t="s">
        <v>93</v>
      </c>
      <c r="B81" s="17">
        <v>2910670</v>
      </c>
      <c r="C81" s="18">
        <v>1026060</v>
      </c>
      <c r="D81" s="18">
        <v>342020</v>
      </c>
      <c r="E81" s="18">
        <f t="shared" si="11"/>
        <v>684040</v>
      </c>
      <c r="F81" s="19">
        <v>696610</v>
      </c>
      <c r="G81" s="19">
        <v>139483.67</v>
      </c>
      <c r="H81" s="19">
        <f t="shared" si="12"/>
        <v>557126.33</v>
      </c>
      <c r="I81" s="20"/>
      <c r="J81" s="20"/>
      <c r="K81" s="20">
        <f t="shared" si="13"/>
        <v>0</v>
      </c>
      <c r="L81" s="21">
        <v>1188000</v>
      </c>
      <c r="M81" s="21">
        <v>100000</v>
      </c>
      <c r="N81" s="21">
        <f t="shared" si="14"/>
        <v>1088000</v>
      </c>
      <c r="O81" s="22"/>
      <c r="P81" s="22"/>
      <c r="Q81" s="22">
        <f t="shared" si="15"/>
        <v>0</v>
      </c>
      <c r="R81" s="19">
        <f t="shared" si="9"/>
        <v>2329166.33</v>
      </c>
      <c r="S81" s="17">
        <f t="shared" si="10"/>
        <v>581503.67</v>
      </c>
      <c r="T81" s="17">
        <f t="shared" si="16"/>
        <v>19.97834416130994</v>
      </c>
    </row>
    <row r="82" spans="1:20" ht="27.75" customHeight="1">
      <c r="A82" s="31" t="s">
        <v>13</v>
      </c>
      <c r="B82" s="17">
        <v>4009060</v>
      </c>
      <c r="C82" s="18">
        <v>941940</v>
      </c>
      <c r="D82" s="18">
        <v>348940</v>
      </c>
      <c r="E82" s="18">
        <f t="shared" si="11"/>
        <v>593000</v>
      </c>
      <c r="F82" s="19">
        <v>1774720</v>
      </c>
      <c r="G82" s="19">
        <v>399683.22</v>
      </c>
      <c r="H82" s="19">
        <f t="shared" si="12"/>
        <v>1375036.78</v>
      </c>
      <c r="I82" s="20">
        <v>1124400</v>
      </c>
      <c r="J82" s="20"/>
      <c r="K82" s="20">
        <f t="shared" si="13"/>
        <v>1124400</v>
      </c>
      <c r="L82" s="21">
        <v>168000</v>
      </c>
      <c r="M82" s="21">
        <v>56000</v>
      </c>
      <c r="N82" s="21">
        <f t="shared" si="14"/>
        <v>112000</v>
      </c>
      <c r="O82" s="22"/>
      <c r="P82" s="22"/>
      <c r="Q82" s="22">
        <f t="shared" si="15"/>
        <v>0</v>
      </c>
      <c r="R82" s="19">
        <f t="shared" si="9"/>
        <v>3204436.7800000003</v>
      </c>
      <c r="S82" s="17">
        <f t="shared" si="10"/>
        <v>804623.22</v>
      </c>
      <c r="T82" s="17">
        <f t="shared" si="16"/>
        <v>20.070121674407464</v>
      </c>
    </row>
    <row r="83" spans="1:20" ht="27.75" customHeight="1">
      <c r="A83" s="23" t="s">
        <v>79</v>
      </c>
      <c r="B83" s="17">
        <v>2992190</v>
      </c>
      <c r="C83" s="18">
        <v>1136220</v>
      </c>
      <c r="D83" s="18">
        <v>385640</v>
      </c>
      <c r="E83" s="18">
        <f t="shared" si="11"/>
        <v>750580</v>
      </c>
      <c r="F83" s="19">
        <v>753970</v>
      </c>
      <c r="G83" s="19">
        <v>91123.42</v>
      </c>
      <c r="H83" s="19">
        <f t="shared" si="12"/>
        <v>662846.58</v>
      </c>
      <c r="I83" s="20"/>
      <c r="J83" s="20"/>
      <c r="K83" s="20">
        <f t="shared" si="13"/>
        <v>0</v>
      </c>
      <c r="L83" s="21">
        <v>1102000</v>
      </c>
      <c r="M83" s="21">
        <v>126000</v>
      </c>
      <c r="N83" s="21">
        <f t="shared" si="14"/>
        <v>976000</v>
      </c>
      <c r="O83" s="22"/>
      <c r="P83" s="22"/>
      <c r="Q83" s="22">
        <f t="shared" si="15"/>
        <v>0</v>
      </c>
      <c r="R83" s="19">
        <f t="shared" si="9"/>
        <v>2389426.58</v>
      </c>
      <c r="S83" s="17">
        <f t="shared" si="10"/>
        <v>602763.4199999999</v>
      </c>
      <c r="T83" s="17">
        <f t="shared" si="16"/>
        <v>20.144556996714776</v>
      </c>
    </row>
    <row r="84" spans="1:20" ht="27.75" customHeight="1">
      <c r="A84" s="23" t="s">
        <v>100</v>
      </c>
      <c r="B84" s="17">
        <v>2948050</v>
      </c>
      <c r="C84" s="18">
        <v>1092540</v>
      </c>
      <c r="D84" s="18">
        <v>364180</v>
      </c>
      <c r="E84" s="18">
        <f t="shared" si="11"/>
        <v>728360</v>
      </c>
      <c r="F84" s="19">
        <v>751510</v>
      </c>
      <c r="G84" s="19">
        <v>135694.6</v>
      </c>
      <c r="H84" s="19">
        <f t="shared" si="12"/>
        <v>615815.4</v>
      </c>
      <c r="I84" s="20"/>
      <c r="J84" s="20"/>
      <c r="K84" s="20">
        <f t="shared" si="13"/>
        <v>0</v>
      </c>
      <c r="L84" s="21">
        <v>1104000</v>
      </c>
      <c r="M84" s="21">
        <v>95000</v>
      </c>
      <c r="N84" s="21">
        <f t="shared" si="14"/>
        <v>1009000</v>
      </c>
      <c r="O84" s="22"/>
      <c r="P84" s="22"/>
      <c r="Q84" s="22">
        <f t="shared" si="15"/>
        <v>0</v>
      </c>
      <c r="R84" s="19">
        <f t="shared" si="9"/>
        <v>2353175.4</v>
      </c>
      <c r="S84" s="17">
        <f t="shared" si="10"/>
        <v>594874.6</v>
      </c>
      <c r="T84" s="17">
        <f t="shared" si="16"/>
        <v>20.17857906073506</v>
      </c>
    </row>
    <row r="85" spans="1:20" ht="27.75" customHeight="1">
      <c r="A85" s="23" t="s">
        <v>66</v>
      </c>
      <c r="B85" s="17">
        <v>3438490</v>
      </c>
      <c r="C85" s="18">
        <v>1499220</v>
      </c>
      <c r="D85" s="18">
        <v>499740</v>
      </c>
      <c r="E85" s="18">
        <f t="shared" si="11"/>
        <v>999480</v>
      </c>
      <c r="F85" s="19">
        <v>737270</v>
      </c>
      <c r="G85" s="19">
        <v>127834.2</v>
      </c>
      <c r="H85" s="19">
        <f t="shared" si="12"/>
        <v>609435.8</v>
      </c>
      <c r="I85" s="20"/>
      <c r="J85" s="20"/>
      <c r="K85" s="20">
        <f t="shared" si="13"/>
        <v>0</v>
      </c>
      <c r="L85" s="21">
        <v>1202000</v>
      </c>
      <c r="M85" s="21">
        <v>68000</v>
      </c>
      <c r="N85" s="21">
        <f t="shared" si="14"/>
        <v>1134000</v>
      </c>
      <c r="O85" s="22"/>
      <c r="P85" s="22"/>
      <c r="Q85" s="22">
        <f t="shared" si="15"/>
        <v>0</v>
      </c>
      <c r="R85" s="19">
        <f t="shared" si="9"/>
        <v>2742915.8</v>
      </c>
      <c r="S85" s="17">
        <f t="shared" si="10"/>
        <v>695574.2</v>
      </c>
      <c r="T85" s="17">
        <f t="shared" si="16"/>
        <v>20.229059848945322</v>
      </c>
    </row>
    <row r="86" spans="1:20" ht="27.75" customHeight="1">
      <c r="A86" s="23" t="s">
        <v>98</v>
      </c>
      <c r="B86" s="17">
        <v>3516050</v>
      </c>
      <c r="C86" s="18">
        <v>1398840</v>
      </c>
      <c r="D86" s="18">
        <v>466280</v>
      </c>
      <c r="E86" s="18">
        <f t="shared" si="11"/>
        <v>932560</v>
      </c>
      <c r="F86" s="19">
        <v>759210</v>
      </c>
      <c r="G86" s="19">
        <v>135261.28</v>
      </c>
      <c r="H86" s="19">
        <f t="shared" si="12"/>
        <v>623948.72</v>
      </c>
      <c r="I86" s="20"/>
      <c r="J86" s="20"/>
      <c r="K86" s="20">
        <f t="shared" si="13"/>
        <v>0</v>
      </c>
      <c r="L86" s="21">
        <v>1358000</v>
      </c>
      <c r="M86" s="21">
        <v>120000</v>
      </c>
      <c r="N86" s="21">
        <f t="shared" si="14"/>
        <v>1238000</v>
      </c>
      <c r="O86" s="22"/>
      <c r="P86" s="22"/>
      <c r="Q86" s="22">
        <f t="shared" si="15"/>
        <v>0</v>
      </c>
      <c r="R86" s="19">
        <f t="shared" si="9"/>
        <v>2794508.7199999997</v>
      </c>
      <c r="S86" s="17">
        <f t="shared" si="10"/>
        <v>721541.28</v>
      </c>
      <c r="T86" s="17">
        <f t="shared" si="16"/>
        <v>20.52136004891853</v>
      </c>
    </row>
    <row r="87" spans="1:20" ht="27.75" customHeight="1">
      <c r="A87" s="23" t="s">
        <v>101</v>
      </c>
      <c r="B87" s="17">
        <v>3565150</v>
      </c>
      <c r="C87" s="18">
        <v>1329660</v>
      </c>
      <c r="D87" s="18">
        <v>443220</v>
      </c>
      <c r="E87" s="18">
        <f t="shared" si="11"/>
        <v>886440</v>
      </c>
      <c r="F87" s="19">
        <v>867490</v>
      </c>
      <c r="G87" s="19">
        <v>237270.06</v>
      </c>
      <c r="H87" s="19">
        <f t="shared" si="12"/>
        <v>630219.94</v>
      </c>
      <c r="I87" s="20"/>
      <c r="J87" s="20"/>
      <c r="K87" s="20">
        <f t="shared" si="13"/>
        <v>0</v>
      </c>
      <c r="L87" s="21">
        <v>1368000</v>
      </c>
      <c r="M87" s="21">
        <v>60000</v>
      </c>
      <c r="N87" s="21">
        <f t="shared" si="14"/>
        <v>1308000</v>
      </c>
      <c r="O87" s="22"/>
      <c r="P87" s="22"/>
      <c r="Q87" s="22">
        <f t="shared" si="15"/>
        <v>0</v>
      </c>
      <c r="R87" s="19">
        <f t="shared" si="9"/>
        <v>2824659.94</v>
      </c>
      <c r="S87" s="17">
        <f t="shared" si="10"/>
        <v>740490.06</v>
      </c>
      <c r="T87" s="17">
        <f t="shared" si="16"/>
        <v>20.770235754456337</v>
      </c>
    </row>
    <row r="88" spans="1:20" ht="27.75" customHeight="1">
      <c r="A88" s="23" t="s">
        <v>85</v>
      </c>
      <c r="B88" s="17">
        <v>3387310</v>
      </c>
      <c r="C88" s="18">
        <v>1367160</v>
      </c>
      <c r="D88" s="18">
        <v>455720</v>
      </c>
      <c r="E88" s="18">
        <f t="shared" si="11"/>
        <v>911440</v>
      </c>
      <c r="F88" s="19">
        <v>744150</v>
      </c>
      <c r="G88" s="19">
        <v>146415.43</v>
      </c>
      <c r="H88" s="19">
        <f t="shared" si="12"/>
        <v>597734.5700000001</v>
      </c>
      <c r="I88" s="20"/>
      <c r="J88" s="20"/>
      <c r="K88" s="20">
        <f t="shared" si="13"/>
        <v>0</v>
      </c>
      <c r="L88" s="21">
        <v>1276000</v>
      </c>
      <c r="M88" s="21">
        <v>104000</v>
      </c>
      <c r="N88" s="21">
        <f t="shared" si="14"/>
        <v>1172000</v>
      </c>
      <c r="O88" s="22"/>
      <c r="P88" s="22"/>
      <c r="Q88" s="22">
        <f t="shared" si="15"/>
        <v>0</v>
      </c>
      <c r="R88" s="19">
        <f t="shared" si="9"/>
        <v>2681174.5700000003</v>
      </c>
      <c r="S88" s="17">
        <f t="shared" si="10"/>
        <v>706135.4299999999</v>
      </c>
      <c r="T88" s="17">
        <f t="shared" si="16"/>
        <v>20.846495596801</v>
      </c>
    </row>
    <row r="89" spans="1:20" ht="27.75" customHeight="1">
      <c r="A89" s="23" t="s">
        <v>110</v>
      </c>
      <c r="B89" s="17">
        <v>3326330</v>
      </c>
      <c r="C89" s="18">
        <v>1133040</v>
      </c>
      <c r="D89" s="18">
        <v>421040.88</v>
      </c>
      <c r="E89" s="18">
        <f t="shared" si="11"/>
        <v>711999.12</v>
      </c>
      <c r="F89" s="19">
        <v>753290</v>
      </c>
      <c r="G89" s="19">
        <v>212134.95</v>
      </c>
      <c r="H89" s="19">
        <f t="shared" si="12"/>
        <v>541155.05</v>
      </c>
      <c r="I89" s="20"/>
      <c r="J89" s="20"/>
      <c r="K89" s="20">
        <f t="shared" si="13"/>
        <v>0</v>
      </c>
      <c r="L89" s="21">
        <v>1440000</v>
      </c>
      <c r="M89" s="21">
        <v>64000</v>
      </c>
      <c r="N89" s="21">
        <f t="shared" si="14"/>
        <v>1376000</v>
      </c>
      <c r="O89" s="22"/>
      <c r="P89" s="22"/>
      <c r="Q89" s="22">
        <f t="shared" si="15"/>
        <v>0</v>
      </c>
      <c r="R89" s="19">
        <f t="shared" si="9"/>
        <v>2629154.17</v>
      </c>
      <c r="S89" s="17">
        <f t="shared" si="10"/>
        <v>697175.8300000001</v>
      </c>
      <c r="T89" s="17">
        <f t="shared" si="16"/>
        <v>20.959310411173877</v>
      </c>
    </row>
    <row r="90" spans="1:20" ht="27.75" customHeight="1">
      <c r="A90" s="23" t="s">
        <v>48</v>
      </c>
      <c r="B90" s="17">
        <v>3627650</v>
      </c>
      <c r="C90" s="18">
        <v>1620780</v>
      </c>
      <c r="D90" s="18">
        <v>540260</v>
      </c>
      <c r="E90" s="18">
        <f t="shared" si="11"/>
        <v>1080520</v>
      </c>
      <c r="F90" s="19">
        <v>804870</v>
      </c>
      <c r="G90" s="19">
        <v>144580.93</v>
      </c>
      <c r="H90" s="19">
        <f t="shared" si="12"/>
        <v>660289.0700000001</v>
      </c>
      <c r="I90" s="20"/>
      <c r="J90" s="20"/>
      <c r="K90" s="20">
        <f t="shared" si="13"/>
        <v>0</v>
      </c>
      <c r="L90" s="21">
        <v>1202000</v>
      </c>
      <c r="M90" s="21">
        <v>80000</v>
      </c>
      <c r="N90" s="21">
        <f t="shared" si="14"/>
        <v>1122000</v>
      </c>
      <c r="O90" s="22"/>
      <c r="P90" s="22"/>
      <c r="Q90" s="22">
        <f t="shared" si="15"/>
        <v>0</v>
      </c>
      <c r="R90" s="19">
        <f t="shared" si="9"/>
        <v>2862809.0700000003</v>
      </c>
      <c r="S90" s="17">
        <f t="shared" si="10"/>
        <v>764840.9299999999</v>
      </c>
      <c r="T90" s="17">
        <f t="shared" si="16"/>
        <v>21.083647264758177</v>
      </c>
    </row>
    <row r="91" spans="1:20" ht="27.75" customHeight="1">
      <c r="A91" s="23" t="s">
        <v>25</v>
      </c>
      <c r="B91" s="17">
        <v>4317826</v>
      </c>
      <c r="C91" s="18">
        <v>1690560</v>
      </c>
      <c r="D91" s="18">
        <v>586200</v>
      </c>
      <c r="E91" s="18">
        <f t="shared" si="11"/>
        <v>1104360</v>
      </c>
      <c r="F91" s="19">
        <v>857466</v>
      </c>
      <c r="G91" s="19">
        <v>172588.9</v>
      </c>
      <c r="H91" s="19">
        <f t="shared" si="12"/>
        <v>684877.1</v>
      </c>
      <c r="I91" s="20">
        <v>1385800</v>
      </c>
      <c r="J91" s="20">
        <v>27800</v>
      </c>
      <c r="K91" s="20">
        <f t="shared" si="13"/>
        <v>1358000</v>
      </c>
      <c r="L91" s="21">
        <v>384000</v>
      </c>
      <c r="M91" s="21">
        <v>128000</v>
      </c>
      <c r="N91" s="21">
        <f t="shared" si="14"/>
        <v>256000</v>
      </c>
      <c r="O91" s="22"/>
      <c r="P91" s="22"/>
      <c r="Q91" s="22">
        <f t="shared" si="15"/>
        <v>0</v>
      </c>
      <c r="R91" s="19">
        <f t="shared" si="9"/>
        <v>3403237.1</v>
      </c>
      <c r="S91" s="17">
        <f t="shared" si="10"/>
        <v>914588.9</v>
      </c>
      <c r="T91" s="17">
        <f t="shared" si="16"/>
        <v>21.181698845669096</v>
      </c>
    </row>
    <row r="92" spans="1:20" ht="27.75" customHeight="1">
      <c r="A92" s="23" t="s">
        <v>69</v>
      </c>
      <c r="B92" s="17">
        <v>3498480</v>
      </c>
      <c r="C92" s="18">
        <v>1429980</v>
      </c>
      <c r="D92" s="18">
        <v>476660</v>
      </c>
      <c r="E92" s="18">
        <f t="shared" si="11"/>
        <v>953320</v>
      </c>
      <c r="F92" s="19">
        <v>797500</v>
      </c>
      <c r="G92" s="19">
        <v>174660.22</v>
      </c>
      <c r="H92" s="19">
        <f t="shared" si="12"/>
        <v>622839.78</v>
      </c>
      <c r="I92" s="20"/>
      <c r="J92" s="20"/>
      <c r="K92" s="20">
        <f t="shared" si="13"/>
        <v>0</v>
      </c>
      <c r="L92" s="21">
        <v>1271000</v>
      </c>
      <c r="M92" s="21">
        <v>92000</v>
      </c>
      <c r="N92" s="21">
        <f t="shared" si="14"/>
        <v>1179000</v>
      </c>
      <c r="O92" s="22"/>
      <c r="P92" s="22"/>
      <c r="Q92" s="22">
        <f t="shared" si="15"/>
        <v>0</v>
      </c>
      <c r="R92" s="19">
        <f t="shared" si="9"/>
        <v>2755159.7800000003</v>
      </c>
      <c r="S92" s="17">
        <f t="shared" si="10"/>
        <v>743320.22</v>
      </c>
      <c r="T92" s="17">
        <f t="shared" si="16"/>
        <v>21.246947817337812</v>
      </c>
    </row>
    <row r="93" spans="1:20" ht="27.75" customHeight="1">
      <c r="A93" s="23" t="s">
        <v>38</v>
      </c>
      <c r="B93" s="17">
        <v>4398744</v>
      </c>
      <c r="C93" s="18">
        <v>1061460</v>
      </c>
      <c r="D93" s="18">
        <v>377200</v>
      </c>
      <c r="E93" s="18">
        <f t="shared" si="11"/>
        <v>684260</v>
      </c>
      <c r="F93" s="19">
        <v>2927284</v>
      </c>
      <c r="G93" s="19">
        <v>495194.09</v>
      </c>
      <c r="H93" s="19">
        <f t="shared" si="12"/>
        <v>2432089.91</v>
      </c>
      <c r="I93" s="20">
        <v>218000</v>
      </c>
      <c r="J93" s="20"/>
      <c r="K93" s="20">
        <f t="shared" si="13"/>
        <v>218000</v>
      </c>
      <c r="L93" s="21">
        <v>192000</v>
      </c>
      <c r="M93" s="21">
        <v>64000</v>
      </c>
      <c r="N93" s="21">
        <f t="shared" si="14"/>
        <v>128000</v>
      </c>
      <c r="O93" s="22"/>
      <c r="P93" s="22"/>
      <c r="Q93" s="22">
        <f t="shared" si="15"/>
        <v>0</v>
      </c>
      <c r="R93" s="19">
        <f t="shared" si="9"/>
        <v>3462349.91</v>
      </c>
      <c r="S93" s="17">
        <f t="shared" si="10"/>
        <v>936394.0900000001</v>
      </c>
      <c r="T93" s="17">
        <f t="shared" si="16"/>
        <v>21.287760551648383</v>
      </c>
    </row>
    <row r="94" spans="1:20" ht="27.75" customHeight="1">
      <c r="A94" s="23" t="s">
        <v>108</v>
      </c>
      <c r="B94" s="17">
        <v>3007160</v>
      </c>
      <c r="C94" s="18">
        <v>1166880</v>
      </c>
      <c r="D94" s="18">
        <v>405400</v>
      </c>
      <c r="E94" s="18">
        <f t="shared" si="11"/>
        <v>761480</v>
      </c>
      <c r="F94" s="19">
        <v>768980</v>
      </c>
      <c r="G94" s="19">
        <v>165772.35</v>
      </c>
      <c r="H94" s="19">
        <f t="shared" si="12"/>
        <v>603207.65</v>
      </c>
      <c r="I94" s="20">
        <v>15300</v>
      </c>
      <c r="J94" s="20">
        <v>15300</v>
      </c>
      <c r="K94" s="20">
        <f t="shared" si="13"/>
        <v>0</v>
      </c>
      <c r="L94" s="21">
        <v>1056000</v>
      </c>
      <c r="M94" s="21">
        <v>56000</v>
      </c>
      <c r="N94" s="21">
        <f t="shared" si="14"/>
        <v>1000000</v>
      </c>
      <c r="O94" s="22"/>
      <c r="P94" s="22"/>
      <c r="Q94" s="22">
        <f t="shared" si="15"/>
        <v>0</v>
      </c>
      <c r="R94" s="19">
        <f t="shared" si="9"/>
        <v>2364687.65</v>
      </c>
      <c r="S94" s="17">
        <f t="shared" si="10"/>
        <v>642472.35</v>
      </c>
      <c r="T94" s="17">
        <f t="shared" si="16"/>
        <v>21.364754452706208</v>
      </c>
    </row>
    <row r="95" spans="1:20" ht="27.75" customHeight="1">
      <c r="A95" s="23" t="s">
        <v>88</v>
      </c>
      <c r="B95" s="17">
        <v>3002130</v>
      </c>
      <c r="C95" s="18">
        <v>1292190</v>
      </c>
      <c r="D95" s="18">
        <v>430040</v>
      </c>
      <c r="E95" s="18">
        <f t="shared" si="11"/>
        <v>862150</v>
      </c>
      <c r="F95" s="19">
        <v>791940</v>
      </c>
      <c r="G95" s="19">
        <v>151625.45</v>
      </c>
      <c r="H95" s="19">
        <f t="shared" si="12"/>
        <v>640314.55</v>
      </c>
      <c r="I95" s="20"/>
      <c r="J95" s="20"/>
      <c r="K95" s="20">
        <f t="shared" si="13"/>
        <v>0</v>
      </c>
      <c r="L95" s="21">
        <v>918000</v>
      </c>
      <c r="M95" s="21">
        <v>60000</v>
      </c>
      <c r="N95" s="21">
        <f t="shared" si="14"/>
        <v>858000</v>
      </c>
      <c r="O95" s="22"/>
      <c r="P95" s="22"/>
      <c r="Q95" s="22">
        <f t="shared" si="15"/>
        <v>0</v>
      </c>
      <c r="R95" s="19">
        <f t="shared" si="9"/>
        <v>2360464.55</v>
      </c>
      <c r="S95" s="17">
        <f t="shared" si="10"/>
        <v>641665.45</v>
      </c>
      <c r="T95" s="17">
        <f t="shared" si="16"/>
        <v>21.37367302548524</v>
      </c>
    </row>
    <row r="96" spans="1:20" ht="27.75" customHeight="1">
      <c r="A96" s="23" t="s">
        <v>51</v>
      </c>
      <c r="B96" s="17">
        <v>4096360</v>
      </c>
      <c r="C96" s="18">
        <v>1487280</v>
      </c>
      <c r="D96" s="18">
        <v>495760</v>
      </c>
      <c r="E96" s="18">
        <f t="shared" si="11"/>
        <v>991520</v>
      </c>
      <c r="F96" s="19">
        <v>854080</v>
      </c>
      <c r="G96" s="19">
        <v>197544.81</v>
      </c>
      <c r="H96" s="19">
        <f t="shared" si="12"/>
        <v>656535.19</v>
      </c>
      <c r="I96" s="20"/>
      <c r="J96" s="20"/>
      <c r="K96" s="20">
        <f t="shared" si="13"/>
        <v>0</v>
      </c>
      <c r="L96" s="21">
        <v>1755000</v>
      </c>
      <c r="M96" s="21">
        <v>184000</v>
      </c>
      <c r="N96" s="21">
        <f t="shared" si="14"/>
        <v>1571000</v>
      </c>
      <c r="O96" s="22"/>
      <c r="P96" s="22"/>
      <c r="Q96" s="22">
        <f t="shared" si="15"/>
        <v>0</v>
      </c>
      <c r="R96" s="19">
        <f t="shared" si="9"/>
        <v>3219055.19</v>
      </c>
      <c r="S96" s="17">
        <f t="shared" si="10"/>
        <v>877304.81</v>
      </c>
      <c r="T96" s="17">
        <f t="shared" si="16"/>
        <v>21.416692136433323</v>
      </c>
    </row>
    <row r="97" spans="1:20" ht="27.75" customHeight="1">
      <c r="A97" s="23" t="s">
        <v>15</v>
      </c>
      <c r="B97" s="17">
        <v>5588880</v>
      </c>
      <c r="C97" s="18">
        <v>1305180</v>
      </c>
      <c r="D97" s="18">
        <v>451052</v>
      </c>
      <c r="E97" s="18">
        <f t="shared" si="11"/>
        <v>854128</v>
      </c>
      <c r="F97" s="19">
        <v>3819200</v>
      </c>
      <c r="G97" s="19">
        <v>460472.51</v>
      </c>
      <c r="H97" s="19">
        <f t="shared" si="12"/>
        <v>3358727.49</v>
      </c>
      <c r="I97" s="20">
        <v>212500</v>
      </c>
      <c r="J97" s="20">
        <v>212500</v>
      </c>
      <c r="K97" s="20">
        <f t="shared" si="13"/>
        <v>0</v>
      </c>
      <c r="L97" s="21">
        <v>252000</v>
      </c>
      <c r="M97" s="21">
        <v>84000</v>
      </c>
      <c r="N97" s="21">
        <f t="shared" si="14"/>
        <v>168000</v>
      </c>
      <c r="O97" s="22"/>
      <c r="P97" s="22"/>
      <c r="Q97" s="22">
        <f t="shared" si="15"/>
        <v>0</v>
      </c>
      <c r="R97" s="19">
        <f t="shared" si="9"/>
        <v>4380855.49</v>
      </c>
      <c r="S97" s="17">
        <f t="shared" si="10"/>
        <v>1208024.51</v>
      </c>
      <c r="T97" s="17">
        <f t="shared" si="16"/>
        <v>21.614787041410803</v>
      </c>
    </row>
    <row r="98" spans="1:20" ht="27.75" customHeight="1">
      <c r="A98" s="31" t="s">
        <v>32</v>
      </c>
      <c r="B98" s="17">
        <v>3770690</v>
      </c>
      <c r="C98" s="18">
        <v>799020</v>
      </c>
      <c r="D98" s="18">
        <v>257591</v>
      </c>
      <c r="E98" s="18">
        <f t="shared" si="11"/>
        <v>541429</v>
      </c>
      <c r="F98" s="19">
        <v>2911670</v>
      </c>
      <c r="G98" s="19">
        <v>537813.81</v>
      </c>
      <c r="H98" s="19">
        <f t="shared" si="12"/>
        <v>2373856.19</v>
      </c>
      <c r="I98" s="20"/>
      <c r="J98" s="20"/>
      <c r="K98" s="20">
        <f t="shared" si="13"/>
        <v>0</v>
      </c>
      <c r="L98" s="21">
        <v>60000</v>
      </c>
      <c r="M98" s="21">
        <v>20000</v>
      </c>
      <c r="N98" s="21">
        <f t="shared" si="14"/>
        <v>40000</v>
      </c>
      <c r="O98" s="22"/>
      <c r="P98" s="22"/>
      <c r="Q98" s="22">
        <f t="shared" si="15"/>
        <v>0</v>
      </c>
      <c r="R98" s="19">
        <f t="shared" si="9"/>
        <v>2955285.19</v>
      </c>
      <c r="S98" s="17">
        <f t="shared" si="10"/>
        <v>815404.81</v>
      </c>
      <c r="T98" s="17">
        <f t="shared" si="16"/>
        <v>21.624816943318066</v>
      </c>
    </row>
    <row r="99" spans="1:20" ht="27.75" customHeight="1">
      <c r="A99" s="31" t="s">
        <v>14</v>
      </c>
      <c r="B99" s="17">
        <v>11708752</v>
      </c>
      <c r="C99" s="18">
        <v>3078000</v>
      </c>
      <c r="D99" s="18">
        <v>1094570</v>
      </c>
      <c r="E99" s="18">
        <f t="shared" si="11"/>
        <v>1983430</v>
      </c>
      <c r="F99" s="19">
        <v>6051252</v>
      </c>
      <c r="G99" s="19">
        <v>790006.67</v>
      </c>
      <c r="H99" s="19">
        <f t="shared" si="12"/>
        <v>5261245.33</v>
      </c>
      <c r="I99" s="20">
        <v>539500</v>
      </c>
      <c r="J99" s="20"/>
      <c r="K99" s="20">
        <f t="shared" si="13"/>
        <v>539500</v>
      </c>
      <c r="L99" s="21">
        <v>2040000</v>
      </c>
      <c r="M99" s="21">
        <v>680000</v>
      </c>
      <c r="N99" s="21">
        <f t="shared" si="14"/>
        <v>1360000</v>
      </c>
      <c r="O99" s="22"/>
      <c r="P99" s="22"/>
      <c r="Q99" s="22">
        <f t="shared" si="15"/>
        <v>0</v>
      </c>
      <c r="R99" s="19">
        <f t="shared" si="9"/>
        <v>9144175.33</v>
      </c>
      <c r="S99" s="17">
        <f t="shared" si="10"/>
        <v>2564576.67</v>
      </c>
      <c r="T99" s="17">
        <f t="shared" si="16"/>
        <v>21.90307446942253</v>
      </c>
    </row>
    <row r="100" spans="1:20" ht="27.75" customHeight="1">
      <c r="A100" s="23" t="s">
        <v>114</v>
      </c>
      <c r="B100" s="17">
        <v>3829940</v>
      </c>
      <c r="C100" s="18">
        <v>1385940</v>
      </c>
      <c r="D100" s="18">
        <v>469800</v>
      </c>
      <c r="E100" s="18">
        <f t="shared" si="11"/>
        <v>916140</v>
      </c>
      <c r="F100" s="19">
        <v>863000</v>
      </c>
      <c r="G100" s="19">
        <v>179639.35</v>
      </c>
      <c r="H100" s="19">
        <f t="shared" si="12"/>
        <v>683360.65</v>
      </c>
      <c r="I100" s="20"/>
      <c r="J100" s="20"/>
      <c r="K100" s="20">
        <f t="shared" si="13"/>
        <v>0</v>
      </c>
      <c r="L100" s="21">
        <v>1581000</v>
      </c>
      <c r="M100" s="21">
        <v>194000</v>
      </c>
      <c r="N100" s="21">
        <f t="shared" si="14"/>
        <v>1387000</v>
      </c>
      <c r="O100" s="22"/>
      <c r="P100" s="22"/>
      <c r="Q100" s="22">
        <f t="shared" si="15"/>
        <v>0</v>
      </c>
      <c r="R100" s="19">
        <f t="shared" si="9"/>
        <v>2986500.65</v>
      </c>
      <c r="S100" s="17">
        <f t="shared" si="10"/>
        <v>843439.35</v>
      </c>
      <c r="T100" s="17">
        <f t="shared" si="16"/>
        <v>22.02226013984553</v>
      </c>
    </row>
    <row r="101" spans="1:20" ht="27.75" customHeight="1">
      <c r="A101" s="31" t="s">
        <v>33</v>
      </c>
      <c r="B101" s="17">
        <v>7414162</v>
      </c>
      <c r="C101" s="18">
        <v>1181580</v>
      </c>
      <c r="D101" s="18">
        <v>439867</v>
      </c>
      <c r="E101" s="18">
        <f t="shared" si="11"/>
        <v>741713</v>
      </c>
      <c r="F101" s="19">
        <v>3143082</v>
      </c>
      <c r="G101" s="19">
        <v>930798.45</v>
      </c>
      <c r="H101" s="19">
        <f t="shared" si="12"/>
        <v>2212283.55</v>
      </c>
      <c r="I101" s="20">
        <v>2237500</v>
      </c>
      <c r="J101" s="20"/>
      <c r="K101" s="20">
        <f t="shared" si="13"/>
        <v>2237500</v>
      </c>
      <c r="L101" s="21">
        <v>852000</v>
      </c>
      <c r="M101" s="21">
        <v>284000</v>
      </c>
      <c r="N101" s="21">
        <f t="shared" si="14"/>
        <v>568000</v>
      </c>
      <c r="O101" s="22"/>
      <c r="P101" s="22"/>
      <c r="Q101" s="22">
        <f t="shared" si="15"/>
        <v>0</v>
      </c>
      <c r="R101" s="19">
        <f t="shared" si="9"/>
        <v>5759496.55</v>
      </c>
      <c r="S101" s="17">
        <f t="shared" si="10"/>
        <v>1654665.45</v>
      </c>
      <c r="T101" s="17">
        <f t="shared" si="16"/>
        <v>22.317632795183055</v>
      </c>
    </row>
    <row r="102" spans="1:20" ht="27.75" customHeight="1">
      <c r="A102" s="23" t="s">
        <v>102</v>
      </c>
      <c r="B102" s="17">
        <v>3350810</v>
      </c>
      <c r="C102" s="18">
        <v>1630950</v>
      </c>
      <c r="D102" s="18">
        <v>551180</v>
      </c>
      <c r="E102" s="18">
        <f t="shared" si="11"/>
        <v>1079770</v>
      </c>
      <c r="F102" s="19">
        <v>779860</v>
      </c>
      <c r="G102" s="19">
        <v>105368.58</v>
      </c>
      <c r="H102" s="19">
        <f t="shared" si="12"/>
        <v>674491.42</v>
      </c>
      <c r="I102" s="20"/>
      <c r="J102" s="20"/>
      <c r="K102" s="20">
        <f t="shared" si="13"/>
        <v>0</v>
      </c>
      <c r="L102" s="21">
        <v>940000</v>
      </c>
      <c r="M102" s="21">
        <v>100000</v>
      </c>
      <c r="N102" s="21">
        <f t="shared" si="14"/>
        <v>840000</v>
      </c>
      <c r="O102" s="22"/>
      <c r="P102" s="22"/>
      <c r="Q102" s="22">
        <f t="shared" si="15"/>
        <v>0</v>
      </c>
      <c r="R102" s="19">
        <f t="shared" si="9"/>
        <v>2594261.42</v>
      </c>
      <c r="S102" s="17">
        <f t="shared" si="10"/>
        <v>756548.58</v>
      </c>
      <c r="T102" s="17">
        <f t="shared" si="16"/>
        <v>22.578080523813643</v>
      </c>
    </row>
    <row r="103" spans="1:20" ht="27.75" customHeight="1">
      <c r="A103" s="23" t="s">
        <v>53</v>
      </c>
      <c r="B103" s="17">
        <v>3455940</v>
      </c>
      <c r="C103" s="18">
        <v>1622460</v>
      </c>
      <c r="D103" s="18">
        <v>563570</v>
      </c>
      <c r="E103" s="18">
        <f t="shared" si="11"/>
        <v>1058890</v>
      </c>
      <c r="F103" s="19">
        <v>753480</v>
      </c>
      <c r="G103" s="19">
        <v>124382.15</v>
      </c>
      <c r="H103" s="19">
        <f t="shared" si="12"/>
        <v>629097.85</v>
      </c>
      <c r="I103" s="20"/>
      <c r="J103" s="20"/>
      <c r="K103" s="20">
        <f t="shared" si="13"/>
        <v>0</v>
      </c>
      <c r="L103" s="21">
        <v>1080000</v>
      </c>
      <c r="M103" s="21">
        <v>119000</v>
      </c>
      <c r="N103" s="21">
        <f t="shared" si="14"/>
        <v>961000</v>
      </c>
      <c r="O103" s="22"/>
      <c r="P103" s="22"/>
      <c r="Q103" s="22">
        <f t="shared" si="15"/>
        <v>0</v>
      </c>
      <c r="R103" s="19">
        <f t="shared" si="9"/>
        <v>2648987.85</v>
      </c>
      <c r="S103" s="17">
        <f t="shared" si="10"/>
        <v>806952.15</v>
      </c>
      <c r="T103" s="17">
        <f t="shared" si="16"/>
        <v>23.349715272834597</v>
      </c>
    </row>
    <row r="104" spans="1:20" ht="27.75" customHeight="1">
      <c r="A104" s="23" t="s">
        <v>60</v>
      </c>
      <c r="B104" s="17">
        <v>3723820</v>
      </c>
      <c r="C104" s="18">
        <v>1368780</v>
      </c>
      <c r="D104" s="18">
        <v>491220</v>
      </c>
      <c r="E104" s="18">
        <f t="shared" si="11"/>
        <v>877560</v>
      </c>
      <c r="F104" s="19">
        <v>957040</v>
      </c>
      <c r="G104" s="19">
        <v>278341.73</v>
      </c>
      <c r="H104" s="19">
        <f t="shared" si="12"/>
        <v>678698.27</v>
      </c>
      <c r="I104" s="20"/>
      <c r="J104" s="20"/>
      <c r="K104" s="20">
        <f t="shared" si="13"/>
        <v>0</v>
      </c>
      <c r="L104" s="21">
        <v>1398000</v>
      </c>
      <c r="M104" s="21">
        <v>100000</v>
      </c>
      <c r="N104" s="21">
        <f t="shared" si="14"/>
        <v>1298000</v>
      </c>
      <c r="O104" s="22"/>
      <c r="P104" s="22"/>
      <c r="Q104" s="22">
        <f t="shared" si="15"/>
        <v>0</v>
      </c>
      <c r="R104" s="19">
        <f t="shared" si="9"/>
        <v>2854258.27</v>
      </c>
      <c r="S104" s="17">
        <f t="shared" si="10"/>
        <v>869561.73</v>
      </c>
      <c r="T104" s="17">
        <f t="shared" si="16"/>
        <v>23.35133626222535</v>
      </c>
    </row>
    <row r="105" spans="1:20" ht="27.75" customHeight="1">
      <c r="A105" s="23" t="s">
        <v>86</v>
      </c>
      <c r="B105" s="17">
        <v>3292600</v>
      </c>
      <c r="C105" s="18">
        <v>1331040</v>
      </c>
      <c r="D105" s="18">
        <v>443680</v>
      </c>
      <c r="E105" s="18">
        <f t="shared" si="11"/>
        <v>887360</v>
      </c>
      <c r="F105" s="19">
        <v>681260</v>
      </c>
      <c r="G105" s="19">
        <v>94389.78</v>
      </c>
      <c r="H105" s="19">
        <f t="shared" si="12"/>
        <v>586870.22</v>
      </c>
      <c r="I105" s="20">
        <v>186300</v>
      </c>
      <c r="J105" s="20">
        <v>186300</v>
      </c>
      <c r="K105" s="20">
        <f t="shared" si="13"/>
        <v>0</v>
      </c>
      <c r="L105" s="21">
        <v>1094000</v>
      </c>
      <c r="M105" s="21">
        <v>52000</v>
      </c>
      <c r="N105" s="21">
        <f t="shared" si="14"/>
        <v>1042000</v>
      </c>
      <c r="O105" s="22"/>
      <c r="P105" s="22"/>
      <c r="Q105" s="22">
        <f t="shared" si="15"/>
        <v>0</v>
      </c>
      <c r="R105" s="19">
        <f t="shared" si="9"/>
        <v>2516230.2199999997</v>
      </c>
      <c r="S105" s="17">
        <f t="shared" si="10"/>
        <v>776369.78</v>
      </c>
      <c r="T105" s="17">
        <f t="shared" si="16"/>
        <v>23.579231610277592</v>
      </c>
    </row>
    <row r="106" spans="1:20" ht="27.75" customHeight="1">
      <c r="A106" s="23" t="s">
        <v>109</v>
      </c>
      <c r="B106" s="17">
        <v>2902790</v>
      </c>
      <c r="C106" s="18">
        <v>1204140</v>
      </c>
      <c r="D106" s="18">
        <v>401380</v>
      </c>
      <c r="E106" s="18">
        <f t="shared" si="11"/>
        <v>802760</v>
      </c>
      <c r="F106" s="19">
        <v>794650</v>
      </c>
      <c r="G106" s="19">
        <v>231938.83</v>
      </c>
      <c r="H106" s="19">
        <f t="shared" si="12"/>
        <v>562711.17</v>
      </c>
      <c r="I106" s="20"/>
      <c r="J106" s="20"/>
      <c r="K106" s="20">
        <f t="shared" si="13"/>
        <v>0</v>
      </c>
      <c r="L106" s="21">
        <v>904000</v>
      </c>
      <c r="M106" s="21">
        <v>52000</v>
      </c>
      <c r="N106" s="21">
        <f t="shared" si="14"/>
        <v>852000</v>
      </c>
      <c r="O106" s="22"/>
      <c r="P106" s="22"/>
      <c r="Q106" s="22">
        <f t="shared" si="15"/>
        <v>0</v>
      </c>
      <c r="R106" s="19">
        <f t="shared" si="9"/>
        <v>2217471.17</v>
      </c>
      <c r="S106" s="17">
        <f t="shared" si="10"/>
        <v>685318.83</v>
      </c>
      <c r="T106" s="17">
        <f t="shared" si="16"/>
        <v>23.608970335435906</v>
      </c>
    </row>
    <row r="107" spans="1:20" ht="27.75" customHeight="1">
      <c r="A107" s="23" t="s">
        <v>74</v>
      </c>
      <c r="B107" s="17">
        <v>3123400</v>
      </c>
      <c r="C107" s="18">
        <v>1222320</v>
      </c>
      <c r="D107" s="18">
        <v>437450</v>
      </c>
      <c r="E107" s="18">
        <f t="shared" si="11"/>
        <v>784870</v>
      </c>
      <c r="F107" s="19">
        <v>825080</v>
      </c>
      <c r="G107" s="19">
        <v>225160.12</v>
      </c>
      <c r="H107" s="19">
        <f t="shared" si="12"/>
        <v>599919.88</v>
      </c>
      <c r="I107" s="20"/>
      <c r="J107" s="20"/>
      <c r="K107" s="20">
        <f t="shared" si="13"/>
        <v>0</v>
      </c>
      <c r="L107" s="21">
        <v>1076000</v>
      </c>
      <c r="M107" s="21">
        <v>76000</v>
      </c>
      <c r="N107" s="21">
        <f t="shared" si="14"/>
        <v>1000000</v>
      </c>
      <c r="O107" s="22"/>
      <c r="P107" s="22"/>
      <c r="Q107" s="22">
        <f t="shared" si="15"/>
        <v>0</v>
      </c>
      <c r="R107" s="19">
        <f t="shared" si="9"/>
        <v>2384789.88</v>
      </c>
      <c r="S107" s="17">
        <f t="shared" si="10"/>
        <v>738610.12</v>
      </c>
      <c r="T107" s="17">
        <f t="shared" si="16"/>
        <v>23.647631427290772</v>
      </c>
    </row>
    <row r="108" spans="1:20" ht="27.75" customHeight="1">
      <c r="A108" s="31" t="s">
        <v>126</v>
      </c>
      <c r="B108" s="17">
        <v>8613645</v>
      </c>
      <c r="C108" s="18"/>
      <c r="D108" s="18">
        <v>1776780</v>
      </c>
      <c r="E108" s="18">
        <f t="shared" si="11"/>
        <v>-1776780</v>
      </c>
      <c r="F108" s="19">
        <v>8613645</v>
      </c>
      <c r="G108" s="19">
        <v>263383.24</v>
      </c>
      <c r="H108" s="19">
        <f t="shared" si="12"/>
        <v>8350261.76</v>
      </c>
      <c r="I108" s="20"/>
      <c r="J108" s="20"/>
      <c r="K108" s="20">
        <f t="shared" si="13"/>
        <v>0</v>
      </c>
      <c r="L108" s="21"/>
      <c r="M108" s="21"/>
      <c r="N108" s="21">
        <f t="shared" si="14"/>
        <v>0</v>
      </c>
      <c r="O108" s="22"/>
      <c r="P108" s="22"/>
      <c r="Q108" s="22">
        <f t="shared" si="15"/>
        <v>0</v>
      </c>
      <c r="R108" s="19">
        <f t="shared" si="9"/>
        <v>6573481.76</v>
      </c>
      <c r="S108" s="17">
        <f t="shared" si="10"/>
        <v>2040163.24</v>
      </c>
      <c r="T108" s="17">
        <f t="shared" si="16"/>
        <v>23.685248695529012</v>
      </c>
    </row>
    <row r="109" spans="1:20" ht="27.75" customHeight="1">
      <c r="A109" s="23" t="s">
        <v>59</v>
      </c>
      <c r="B109" s="17">
        <v>3592726</v>
      </c>
      <c r="C109" s="18">
        <v>1667460</v>
      </c>
      <c r="D109" s="18">
        <v>555820</v>
      </c>
      <c r="E109" s="18">
        <f t="shared" si="11"/>
        <v>1111640</v>
      </c>
      <c r="F109" s="19">
        <v>1865266</v>
      </c>
      <c r="G109" s="19">
        <v>275824.06</v>
      </c>
      <c r="H109" s="19">
        <f t="shared" si="12"/>
        <v>1589441.94</v>
      </c>
      <c r="I109" s="20"/>
      <c r="J109" s="20"/>
      <c r="K109" s="20">
        <f t="shared" si="13"/>
        <v>0</v>
      </c>
      <c r="L109" s="21">
        <v>60000</v>
      </c>
      <c r="M109" s="21">
        <v>20000</v>
      </c>
      <c r="N109" s="21">
        <f t="shared" si="14"/>
        <v>40000</v>
      </c>
      <c r="O109" s="22"/>
      <c r="P109" s="22"/>
      <c r="Q109" s="22">
        <f t="shared" si="15"/>
        <v>0</v>
      </c>
      <c r="R109" s="19">
        <f t="shared" si="9"/>
        <v>2741081.94</v>
      </c>
      <c r="S109" s="17">
        <f t="shared" si="10"/>
        <v>851644.06</v>
      </c>
      <c r="T109" s="17">
        <f t="shared" si="16"/>
        <v>23.70467605934881</v>
      </c>
    </row>
    <row r="110" spans="1:20" ht="27.75" customHeight="1">
      <c r="A110" s="23" t="s">
        <v>24</v>
      </c>
      <c r="B110" s="17">
        <v>3798650</v>
      </c>
      <c r="C110" s="18">
        <v>1623480</v>
      </c>
      <c r="D110" s="18">
        <v>550690</v>
      </c>
      <c r="E110" s="18">
        <f t="shared" si="11"/>
        <v>1072790</v>
      </c>
      <c r="F110" s="19">
        <v>989170</v>
      </c>
      <c r="G110" s="19">
        <v>212923.97</v>
      </c>
      <c r="H110" s="19">
        <f t="shared" si="12"/>
        <v>776246.03</v>
      </c>
      <c r="I110" s="20"/>
      <c r="J110" s="20"/>
      <c r="K110" s="20">
        <f t="shared" si="13"/>
        <v>0</v>
      </c>
      <c r="L110" s="21">
        <v>1186000</v>
      </c>
      <c r="M110" s="21">
        <v>140000</v>
      </c>
      <c r="N110" s="21">
        <f t="shared" si="14"/>
        <v>1046000</v>
      </c>
      <c r="O110" s="22"/>
      <c r="P110" s="22"/>
      <c r="Q110" s="22">
        <f t="shared" si="15"/>
        <v>0</v>
      </c>
      <c r="R110" s="19">
        <f t="shared" si="9"/>
        <v>2895036.0300000003</v>
      </c>
      <c r="S110" s="17">
        <f t="shared" si="10"/>
        <v>903613.97</v>
      </c>
      <c r="T110" s="17">
        <f t="shared" si="16"/>
        <v>23.787765916838875</v>
      </c>
    </row>
    <row r="111" spans="1:20" ht="27.75" customHeight="1">
      <c r="A111" s="23" t="s">
        <v>21</v>
      </c>
      <c r="B111" s="17">
        <v>5964844</v>
      </c>
      <c r="C111" s="18">
        <v>1338600</v>
      </c>
      <c r="D111" s="18">
        <v>488587</v>
      </c>
      <c r="E111" s="18">
        <f t="shared" si="11"/>
        <v>850013</v>
      </c>
      <c r="F111" s="19">
        <v>4054944</v>
      </c>
      <c r="G111" s="19">
        <v>849004.99</v>
      </c>
      <c r="H111" s="19">
        <f t="shared" si="12"/>
        <v>3205939.01</v>
      </c>
      <c r="I111" s="20">
        <v>235300</v>
      </c>
      <c r="J111" s="20"/>
      <c r="K111" s="20">
        <f t="shared" si="13"/>
        <v>235300</v>
      </c>
      <c r="L111" s="21">
        <v>336000</v>
      </c>
      <c r="M111" s="21">
        <v>112000</v>
      </c>
      <c r="N111" s="21">
        <f t="shared" si="14"/>
        <v>224000</v>
      </c>
      <c r="O111" s="22"/>
      <c r="P111" s="22"/>
      <c r="Q111" s="22">
        <f t="shared" si="15"/>
        <v>0</v>
      </c>
      <c r="R111" s="19">
        <f t="shared" si="9"/>
        <v>4515252.01</v>
      </c>
      <c r="S111" s="17">
        <f t="shared" si="10"/>
        <v>1449591.99</v>
      </c>
      <c r="T111" s="17">
        <f t="shared" si="16"/>
        <v>24.302261551182227</v>
      </c>
    </row>
    <row r="112" spans="1:20" ht="27.75" customHeight="1">
      <c r="A112" s="23" t="s">
        <v>46</v>
      </c>
      <c r="B112" s="17">
        <v>4939180</v>
      </c>
      <c r="C112" s="18">
        <v>1156860</v>
      </c>
      <c r="D112" s="18">
        <v>426640</v>
      </c>
      <c r="E112" s="18">
        <f t="shared" si="11"/>
        <v>730220</v>
      </c>
      <c r="F112" s="19">
        <v>3686320</v>
      </c>
      <c r="G112" s="19">
        <v>799343.09</v>
      </c>
      <c r="H112" s="19">
        <f t="shared" si="12"/>
        <v>2886976.91</v>
      </c>
      <c r="I112" s="20"/>
      <c r="J112" s="20"/>
      <c r="K112" s="20">
        <f t="shared" si="13"/>
        <v>0</v>
      </c>
      <c r="L112" s="21">
        <v>96000</v>
      </c>
      <c r="M112" s="21">
        <v>32000</v>
      </c>
      <c r="N112" s="21">
        <f t="shared" si="14"/>
        <v>64000</v>
      </c>
      <c r="O112" s="22"/>
      <c r="P112" s="22"/>
      <c r="Q112" s="22">
        <f t="shared" si="15"/>
        <v>0</v>
      </c>
      <c r="R112" s="19">
        <f t="shared" si="9"/>
        <v>3681196.91</v>
      </c>
      <c r="S112" s="17">
        <f t="shared" si="10"/>
        <v>1257983.0899999999</v>
      </c>
      <c r="T112" s="17">
        <f t="shared" si="16"/>
        <v>25.46947246304042</v>
      </c>
    </row>
    <row r="113" spans="1:20" ht="27.75" customHeight="1">
      <c r="A113" s="23" t="s">
        <v>41</v>
      </c>
      <c r="B113" s="17">
        <v>2958350</v>
      </c>
      <c r="C113" s="18">
        <v>1672740</v>
      </c>
      <c r="D113" s="18">
        <v>557580</v>
      </c>
      <c r="E113" s="18">
        <f t="shared" si="11"/>
        <v>1115160</v>
      </c>
      <c r="F113" s="19">
        <v>924610</v>
      </c>
      <c r="G113" s="19">
        <v>209880.96</v>
      </c>
      <c r="H113" s="19">
        <f t="shared" si="12"/>
        <v>714729.04</v>
      </c>
      <c r="I113" s="20">
        <v>85000</v>
      </c>
      <c r="J113" s="20"/>
      <c r="K113" s="20">
        <f t="shared" si="13"/>
        <v>85000</v>
      </c>
      <c r="L113" s="21">
        <v>276000</v>
      </c>
      <c r="M113" s="21"/>
      <c r="N113" s="21">
        <f t="shared" si="14"/>
        <v>276000</v>
      </c>
      <c r="O113" s="22"/>
      <c r="P113" s="22"/>
      <c r="Q113" s="22">
        <f t="shared" si="15"/>
        <v>0</v>
      </c>
      <c r="R113" s="19">
        <f t="shared" si="9"/>
        <v>2190889.04</v>
      </c>
      <c r="S113" s="17">
        <f t="shared" si="10"/>
        <v>767460.96</v>
      </c>
      <c r="T113" s="17">
        <f t="shared" si="16"/>
        <v>25.942196156641366</v>
      </c>
    </row>
    <row r="114" spans="1:20" ht="27.75" customHeight="1">
      <c r="A114" s="23" t="s">
        <v>55</v>
      </c>
      <c r="B114" s="17">
        <v>3209821</v>
      </c>
      <c r="C114" s="18">
        <v>1112340</v>
      </c>
      <c r="D114" s="18">
        <v>373340</v>
      </c>
      <c r="E114" s="18">
        <f t="shared" si="11"/>
        <v>739000</v>
      </c>
      <c r="F114" s="19">
        <v>1705381</v>
      </c>
      <c r="G114" s="19">
        <v>370638</v>
      </c>
      <c r="H114" s="19">
        <f t="shared" si="12"/>
        <v>1334743</v>
      </c>
      <c r="I114" s="20">
        <v>92100</v>
      </c>
      <c r="J114" s="20"/>
      <c r="K114" s="20">
        <f t="shared" si="13"/>
        <v>92100</v>
      </c>
      <c r="L114" s="21">
        <v>300000</v>
      </c>
      <c r="M114" s="21">
        <v>100000</v>
      </c>
      <c r="N114" s="21">
        <f t="shared" si="14"/>
        <v>200000</v>
      </c>
      <c r="O114" s="22"/>
      <c r="P114" s="22"/>
      <c r="Q114" s="22">
        <f t="shared" si="15"/>
        <v>0</v>
      </c>
      <c r="R114" s="19">
        <f t="shared" si="9"/>
        <v>2365843</v>
      </c>
      <c r="S114" s="17">
        <f t="shared" si="10"/>
        <v>843978</v>
      </c>
      <c r="T114" s="17">
        <f t="shared" si="16"/>
        <v>26.293615749912536</v>
      </c>
    </row>
    <row r="115" spans="1:20" ht="27.75" customHeight="1">
      <c r="A115" s="23" t="s">
        <v>36</v>
      </c>
      <c r="B115" s="17">
        <v>3244656</v>
      </c>
      <c r="C115" s="18">
        <v>1819140</v>
      </c>
      <c r="D115" s="18">
        <v>606380</v>
      </c>
      <c r="E115" s="18">
        <f t="shared" si="11"/>
        <v>1212760</v>
      </c>
      <c r="F115" s="19">
        <v>1160516</v>
      </c>
      <c r="G115" s="19">
        <v>209469.82</v>
      </c>
      <c r="H115" s="19">
        <f t="shared" si="12"/>
        <v>951046.1799999999</v>
      </c>
      <c r="I115" s="20">
        <v>85000</v>
      </c>
      <c r="J115" s="20"/>
      <c r="K115" s="20">
        <f t="shared" si="13"/>
        <v>85000</v>
      </c>
      <c r="L115" s="21">
        <v>180000</v>
      </c>
      <c r="M115" s="21">
        <v>60000</v>
      </c>
      <c r="N115" s="21">
        <f t="shared" si="14"/>
        <v>120000</v>
      </c>
      <c r="O115" s="22"/>
      <c r="P115" s="22"/>
      <c r="Q115" s="22">
        <f t="shared" si="15"/>
        <v>0</v>
      </c>
      <c r="R115" s="19">
        <f t="shared" si="9"/>
        <v>2368806.1799999997</v>
      </c>
      <c r="S115" s="17">
        <f t="shared" si="10"/>
        <v>875849.8200000001</v>
      </c>
      <c r="T115" s="17">
        <f t="shared" si="16"/>
        <v>26.993611033034014</v>
      </c>
    </row>
    <row r="116" spans="1:20" ht="27.75" customHeight="1">
      <c r="A116" s="23" t="s">
        <v>17</v>
      </c>
      <c r="B116" s="17">
        <v>3776210</v>
      </c>
      <c r="C116" s="18">
        <v>959700</v>
      </c>
      <c r="D116" s="18">
        <v>348919</v>
      </c>
      <c r="E116" s="18">
        <f t="shared" si="11"/>
        <v>610781</v>
      </c>
      <c r="F116" s="19">
        <v>1497110</v>
      </c>
      <c r="G116" s="19">
        <v>363218.01</v>
      </c>
      <c r="H116" s="19">
        <f t="shared" si="12"/>
        <v>1133891.99</v>
      </c>
      <c r="I116" s="20">
        <v>1127400</v>
      </c>
      <c r="J116" s="20">
        <v>244000</v>
      </c>
      <c r="K116" s="20">
        <f t="shared" si="13"/>
        <v>883400</v>
      </c>
      <c r="L116" s="21">
        <v>192000</v>
      </c>
      <c r="M116" s="21">
        <v>64000</v>
      </c>
      <c r="N116" s="21">
        <f t="shared" si="14"/>
        <v>128000</v>
      </c>
      <c r="O116" s="22"/>
      <c r="P116" s="22"/>
      <c r="Q116" s="22">
        <f t="shared" si="15"/>
        <v>0</v>
      </c>
      <c r="R116" s="19">
        <f t="shared" si="9"/>
        <v>2756072.99</v>
      </c>
      <c r="S116" s="17">
        <f t="shared" si="10"/>
        <v>1020137.01</v>
      </c>
      <c r="T116" s="17">
        <f t="shared" si="16"/>
        <v>27.01483789301972</v>
      </c>
    </row>
    <row r="117" spans="1:20" ht="27.75" customHeight="1">
      <c r="A117" s="31" t="s">
        <v>30</v>
      </c>
      <c r="B117" s="17">
        <v>5141210</v>
      </c>
      <c r="C117" s="18">
        <v>2479140</v>
      </c>
      <c r="D117" s="18">
        <v>776680</v>
      </c>
      <c r="E117" s="18">
        <f t="shared" si="11"/>
        <v>1702460</v>
      </c>
      <c r="F117" s="19">
        <v>1582070</v>
      </c>
      <c r="G117" s="19">
        <v>258866.65</v>
      </c>
      <c r="H117" s="19">
        <f t="shared" si="12"/>
        <v>1323203.35</v>
      </c>
      <c r="I117" s="20"/>
      <c r="J117" s="20"/>
      <c r="K117" s="20">
        <f t="shared" si="13"/>
        <v>0</v>
      </c>
      <c r="L117" s="21">
        <v>1080000</v>
      </c>
      <c r="M117" s="21">
        <v>360000</v>
      </c>
      <c r="N117" s="21">
        <f t="shared" si="14"/>
        <v>720000</v>
      </c>
      <c r="O117" s="22"/>
      <c r="P117" s="22"/>
      <c r="Q117" s="22">
        <f t="shared" si="15"/>
        <v>0</v>
      </c>
      <c r="R117" s="19">
        <f t="shared" si="9"/>
        <v>3745663.35</v>
      </c>
      <c r="S117" s="17">
        <f t="shared" si="10"/>
        <v>1395546.65</v>
      </c>
      <c r="T117" s="17">
        <f t="shared" si="16"/>
        <v>27.144323029014565</v>
      </c>
    </row>
    <row r="118" spans="1:20" ht="27.75" customHeight="1">
      <c r="A118" s="31" t="s">
        <v>130</v>
      </c>
      <c r="B118" s="17">
        <v>8355047392</v>
      </c>
      <c r="C118" s="18"/>
      <c r="D118" s="18">
        <v>2072720</v>
      </c>
      <c r="E118" s="18">
        <f t="shared" si="11"/>
        <v>-2072720</v>
      </c>
      <c r="F118" s="19">
        <v>41158092</v>
      </c>
      <c r="G118" s="19">
        <v>1240875.01</v>
      </c>
      <c r="H118" s="19">
        <f t="shared" si="12"/>
        <v>39917216.99</v>
      </c>
      <c r="I118" s="20"/>
      <c r="J118" s="20"/>
      <c r="K118" s="20">
        <f t="shared" si="13"/>
        <v>0</v>
      </c>
      <c r="L118" s="21">
        <v>8313424000</v>
      </c>
      <c r="M118" s="21">
        <v>2913025000</v>
      </c>
      <c r="N118" s="21">
        <f t="shared" si="14"/>
        <v>5400399000</v>
      </c>
      <c r="O118" s="22">
        <v>465300</v>
      </c>
      <c r="P118" s="22">
        <v>4740</v>
      </c>
      <c r="Q118" s="22">
        <f t="shared" si="15"/>
        <v>460560</v>
      </c>
      <c r="R118" s="19">
        <f t="shared" si="9"/>
        <v>5438704056.99</v>
      </c>
      <c r="S118" s="17">
        <f t="shared" si="10"/>
        <v>2916343335.01</v>
      </c>
      <c r="T118" s="17">
        <f t="shared" si="16"/>
        <v>34.90516807603525</v>
      </c>
    </row>
    <row r="119" spans="1:20" ht="27.75" customHeight="1">
      <c r="A119" s="31" t="s">
        <v>128</v>
      </c>
      <c r="B119" s="17">
        <v>4975720</v>
      </c>
      <c r="C119" s="18"/>
      <c r="D119" s="18">
        <v>510680</v>
      </c>
      <c r="E119" s="18">
        <f t="shared" si="11"/>
        <v>-510680</v>
      </c>
      <c r="F119" s="19">
        <v>2983720</v>
      </c>
      <c r="G119" s="19">
        <v>654411</v>
      </c>
      <c r="H119" s="19">
        <f t="shared" si="12"/>
        <v>2329309</v>
      </c>
      <c r="I119" s="20"/>
      <c r="J119" s="20"/>
      <c r="K119" s="20">
        <f t="shared" si="13"/>
        <v>0</v>
      </c>
      <c r="L119" s="21">
        <v>1992000</v>
      </c>
      <c r="M119" s="21">
        <v>588000</v>
      </c>
      <c r="N119" s="21">
        <f t="shared" si="14"/>
        <v>1404000</v>
      </c>
      <c r="O119" s="22"/>
      <c r="P119" s="22"/>
      <c r="Q119" s="22">
        <f t="shared" si="15"/>
        <v>0</v>
      </c>
      <c r="R119" s="19">
        <f t="shared" si="9"/>
        <v>3222629</v>
      </c>
      <c r="S119" s="17">
        <f t="shared" si="10"/>
        <v>1753091</v>
      </c>
      <c r="T119" s="17">
        <f t="shared" si="16"/>
        <v>35.23291101589317</v>
      </c>
    </row>
    <row r="120" spans="1:20" ht="27.75" customHeight="1">
      <c r="A120" s="23" t="s">
        <v>34</v>
      </c>
      <c r="B120" s="17">
        <v>2862702</v>
      </c>
      <c r="C120" s="18">
        <v>502800</v>
      </c>
      <c r="D120" s="18">
        <v>167600</v>
      </c>
      <c r="E120" s="18">
        <f t="shared" si="11"/>
        <v>335200</v>
      </c>
      <c r="F120" s="19">
        <v>1514902</v>
      </c>
      <c r="G120" s="19">
        <v>334964.7</v>
      </c>
      <c r="H120" s="19">
        <f t="shared" si="12"/>
        <v>1179937.3</v>
      </c>
      <c r="I120" s="20">
        <v>545000</v>
      </c>
      <c r="J120" s="20">
        <v>545000</v>
      </c>
      <c r="K120" s="20">
        <f t="shared" si="13"/>
        <v>0</v>
      </c>
      <c r="L120" s="21">
        <v>300000</v>
      </c>
      <c r="M120" s="21">
        <v>100000</v>
      </c>
      <c r="N120" s="21">
        <f t="shared" si="14"/>
        <v>200000</v>
      </c>
      <c r="O120" s="22"/>
      <c r="P120" s="22"/>
      <c r="Q120" s="22">
        <f t="shared" si="15"/>
        <v>0</v>
      </c>
      <c r="R120" s="19">
        <f t="shared" si="9"/>
        <v>1715137.3</v>
      </c>
      <c r="S120" s="17">
        <f t="shared" si="10"/>
        <v>1147564.7</v>
      </c>
      <c r="T120" s="17">
        <f t="shared" si="16"/>
        <v>40.086767676132546</v>
      </c>
    </row>
    <row r="121" spans="1:20" ht="27.75" customHeight="1">
      <c r="A121" s="23" t="s">
        <v>56</v>
      </c>
      <c r="B121" s="17">
        <v>5435140</v>
      </c>
      <c r="C121" s="18">
        <v>639840</v>
      </c>
      <c r="D121" s="18">
        <v>230920</v>
      </c>
      <c r="E121" s="18">
        <f t="shared" si="11"/>
        <v>408920</v>
      </c>
      <c r="F121" s="19">
        <v>3043900</v>
      </c>
      <c r="G121" s="19">
        <v>795423.59</v>
      </c>
      <c r="H121" s="19">
        <f t="shared" si="12"/>
        <v>2248476.41</v>
      </c>
      <c r="I121" s="20">
        <v>1583400</v>
      </c>
      <c r="J121" s="20">
        <v>1315000</v>
      </c>
      <c r="K121" s="20">
        <f t="shared" si="13"/>
        <v>268400</v>
      </c>
      <c r="L121" s="21">
        <v>168000</v>
      </c>
      <c r="M121" s="21"/>
      <c r="N121" s="21">
        <f t="shared" si="14"/>
        <v>168000</v>
      </c>
      <c r="O121" s="22"/>
      <c r="P121" s="22"/>
      <c r="Q121" s="22">
        <f t="shared" si="15"/>
        <v>0</v>
      </c>
      <c r="R121" s="19">
        <f t="shared" si="9"/>
        <v>3093796.41</v>
      </c>
      <c r="S121" s="17">
        <f t="shared" si="10"/>
        <v>2341343.59</v>
      </c>
      <c r="T121" s="17">
        <f t="shared" si="16"/>
        <v>43.077889254002656</v>
      </c>
    </row>
    <row r="122" spans="1:20" ht="27.75" customHeight="1">
      <c r="A122" s="31" t="s">
        <v>129</v>
      </c>
      <c r="B122" s="17">
        <v>250596</v>
      </c>
      <c r="C122" s="18"/>
      <c r="D122" s="18">
        <v>126400</v>
      </c>
      <c r="E122" s="18">
        <f t="shared" si="11"/>
        <v>-126400</v>
      </c>
      <c r="F122" s="19">
        <v>250596</v>
      </c>
      <c r="G122" s="19">
        <v>3650</v>
      </c>
      <c r="H122" s="19">
        <f t="shared" si="12"/>
        <v>246946</v>
      </c>
      <c r="I122" s="20"/>
      <c r="J122" s="20"/>
      <c r="K122" s="20">
        <f t="shared" si="13"/>
        <v>0</v>
      </c>
      <c r="L122" s="21"/>
      <c r="M122" s="21"/>
      <c r="N122" s="21">
        <f t="shared" si="14"/>
        <v>0</v>
      </c>
      <c r="O122" s="22"/>
      <c r="P122" s="22"/>
      <c r="Q122" s="22">
        <f t="shared" si="15"/>
        <v>0</v>
      </c>
      <c r="R122" s="19">
        <f t="shared" si="9"/>
        <v>120546</v>
      </c>
      <c r="S122" s="17">
        <f t="shared" si="10"/>
        <v>130050</v>
      </c>
      <c r="T122" s="17">
        <f t="shared" si="16"/>
        <v>51.89627927021979</v>
      </c>
    </row>
    <row r="123" spans="1:20" ht="27.75" customHeight="1">
      <c r="A123" s="34" t="s">
        <v>131</v>
      </c>
      <c r="B123" s="24">
        <v>125000</v>
      </c>
      <c r="C123" s="25"/>
      <c r="D123" s="25">
        <v>72520</v>
      </c>
      <c r="E123" s="25">
        <f t="shared" si="11"/>
        <v>-72520</v>
      </c>
      <c r="F123" s="26">
        <v>125000</v>
      </c>
      <c r="G123" s="26">
        <v>31580</v>
      </c>
      <c r="H123" s="26">
        <f t="shared" si="12"/>
        <v>93420</v>
      </c>
      <c r="I123" s="27"/>
      <c r="J123" s="27"/>
      <c r="K123" s="27">
        <f t="shared" si="13"/>
        <v>0</v>
      </c>
      <c r="L123" s="28"/>
      <c r="M123" s="28"/>
      <c r="N123" s="28">
        <f t="shared" si="14"/>
        <v>0</v>
      </c>
      <c r="O123" s="29"/>
      <c r="P123" s="29"/>
      <c r="Q123" s="29">
        <f t="shared" si="15"/>
        <v>0</v>
      </c>
      <c r="R123" s="26">
        <f t="shared" si="9"/>
        <v>20900</v>
      </c>
      <c r="S123" s="24">
        <f t="shared" si="10"/>
        <v>104100</v>
      </c>
      <c r="T123" s="24">
        <f t="shared" si="16"/>
        <v>83.28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2021-12-03T02:58:52Z</dcterms:modified>
  <cp:category/>
  <cp:version/>
  <cp:contentType/>
  <cp:contentStatus/>
</cp:coreProperties>
</file>