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<sst xmlns="http://schemas.openxmlformats.org/spreadsheetml/2006/main" count="131" uniqueCount="131">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</sst>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>
        <v>243262</v>
      </c>
    </row>
    <row r="3" spans="2:11" ht="14.25">
      <c r="B3" s="1" t="s">
        <v>3</v>
      </c>
      <c r="D3" s="1" t="s">
        <v>4</v>
      </c>
      <c r="J3" s="3" t="s">
        <v>2</v>
      </c>
      <c r="K3" s="4">
        <v>0.6847222222222222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29369263.290000003</v>
      </c>
      <c r="J7" s="2">
        <f>SUM(J9:J125)</f>
        <v>17069246984.699997</v>
      </c>
      <c r="K7" s="2">
        <f>SUM(G7-H7-I7-J7)</f>
        <v>746837052.0100021</v>
      </c>
      <c r="L7" s="5">
        <f>SUM(J7/G7)*100</f>
        <v>95.65039731829057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633882545.83</v>
      </c>
      <c r="J9" s="7"/>
      <c r="K9" s="2">
        <f>SUM(G9-H9-I9-J9)</f>
        <v>633882545.83</v>
      </c>
      <c r="L9" s="5">
        <f>SUM(J9/G9)*100</f>
        <v>0</v>
      </c>
    </row>
    <row r="10" spans="3:12" ht="14.25">
      <c r="C10" s="1" t="s">
        <v>59</v>
      </c>
      <c r="G10" s="2">
        <v>14854380.23</v>
      </c>
      <c r="I10" s="7">
        <v>7186500</v>
      </c>
      <c r="J10" s="2">
        <v>7242621.28</v>
      </c>
      <c r="K10" s="2">
        <f>SUM(G10-H10-I10-J10)</f>
        <v>425258.9500000002</v>
      </c>
      <c r="L10" s="5">
        <f>SUM(J10/G10)*100</f>
        <v>48.75747872248993</v>
      </c>
    </row>
    <row r="11" spans="3:12" ht="14.25">
      <c r="C11" s="1" t="s">
        <v>12</v>
      </c>
      <c r="G11" s="2">
        <v>14204867</v>
      </c>
      <c r="I11" s="7">
        <v>760504.29</v>
      </c>
      <c r="J11" s="2">
        <v>9733233.7</v>
      </c>
      <c r="K11" s="2">
        <f>SUM(G11-H11-I11-J11)</f>
        <v>3711129.0100000016</v>
      </c>
      <c r="L11" s="5">
        <f>SUM(J11/G11)*100</f>
        <v>68.52041416508862</v>
      </c>
    </row>
    <row r="12" spans="3:12" ht="14.25">
      <c r="C12" s="1" t="s">
        <v>22</v>
      </c>
      <c r="G12" s="2">
        <v>17631602</v>
      </c>
      <c r="I12" s="7">
        <v>4372500</v>
      </c>
      <c r="J12" s="2">
        <v>12102300.63</v>
      </c>
      <c r="K12" s="2">
        <f>SUM(G12-H12-I12-J12)</f>
        <v>1156801.3699999992</v>
      </c>
      <c r="L12" s="5">
        <f>SUM(J12/G12)*100</f>
        <v>68.63982427688647</v>
      </c>
    </row>
    <row r="13" spans="3:12" ht="14.25">
      <c r="C13" s="1" t="s">
        <v>60</v>
      </c>
      <c r="G13" s="2">
        <v>6341605.62</v>
      </c>
      <c r="J13" s="2">
        <v>4776071.27</v>
      </c>
      <c r="K13" s="2">
        <f>SUM(G13-H13-I13-J13)</f>
        <v>1565534.3500000006</v>
      </c>
      <c r="L13" s="5">
        <f>SUM(J13/G13)*100</f>
        <v>75.3132811497666</v>
      </c>
    </row>
    <row r="14" spans="3:12" ht="14.25">
      <c r="C14" s="1" t="s">
        <v>68</v>
      </c>
      <c r="G14" s="2">
        <v>10247546</v>
      </c>
      <c r="I14" s="7">
        <v>390466.4</v>
      </c>
      <c r="J14" s="2">
        <v>7817415.05</v>
      </c>
      <c r="K14" s="2">
        <f>SUM(G14-H14-I14-J14)</f>
        <v>2039664.5499999998</v>
      </c>
      <c r="L14" s="5">
        <f>SUM(J14/G14)*100</f>
        <v>76.28572782205613</v>
      </c>
    </row>
    <row r="15" spans="3:12" ht="14.25">
      <c r="C15" s="1" t="s">
        <v>30</v>
      </c>
      <c r="G15" s="2">
        <v>6960981.23</v>
      </c>
      <c r="I15" s="7">
        <v>1035900</v>
      </c>
      <c r="J15" s="2">
        <v>5517336.03</v>
      </c>
      <c r="K15" s="2">
        <f>SUM(G15-H15-I15-J15)</f>
        <v>407745.2000000002</v>
      </c>
      <c r="L15" s="5">
        <f>SUM(J15/G15)*100</f>
        <v>79.26089509079168</v>
      </c>
    </row>
    <row r="16" spans="3:12" ht="14.25">
      <c r="C16" s="1" t="s">
        <v>123</v>
      </c>
      <c r="G16" s="2">
        <v>29875150</v>
      </c>
      <c r="I16" s="7">
        <v>6024037.15</v>
      </c>
      <c r="J16" s="2">
        <v>24255252.9</v>
      </c>
      <c r="K16" s="2">
        <f>SUM(G16-H16-I16-J16)</f>
        <v>-404140.049999997</v>
      </c>
      <c r="L16" s="5">
        <f>SUM(J16/G16)*100</f>
        <v>81.18872340389922</v>
      </c>
    </row>
    <row r="17" spans="3:12" ht="14.25">
      <c r="C17" s="1" t="s">
        <v>19</v>
      </c>
      <c r="G17" s="2">
        <v>18089326.8</v>
      </c>
      <c r="I17" s="7">
        <v>582221.6</v>
      </c>
      <c r="J17" s="2">
        <v>14724905.54</v>
      </c>
      <c r="K17" s="2">
        <f>SUM(G17-H17-I17-J17)</f>
        <v>2782199.66</v>
      </c>
      <c r="L17" s="5">
        <f>SUM(J17/G17)*100</f>
        <v>81.40106982864613</v>
      </c>
    </row>
    <row r="18" spans="3:12" ht="14.25">
      <c r="C18" s="1" t="s">
        <v>48</v>
      </c>
      <c r="G18" s="2">
        <v>6023093.83</v>
      </c>
      <c r="I18" s="7">
        <v>27911.83</v>
      </c>
      <c r="J18" s="2">
        <v>4917689.54</v>
      </c>
      <c r="K18" s="2">
        <f>SUM(G18-H18-I18-J18)</f>
        <v>1077492.46</v>
      </c>
      <c r="L18" s="5">
        <f>SUM(J18/G18)*100</f>
        <v>81.64723444130705</v>
      </c>
    </row>
    <row r="19" spans="3:12" ht="14.25">
      <c r="C19" s="1" t="s">
        <v>17</v>
      </c>
      <c r="G19" s="2">
        <v>8218439.75</v>
      </c>
      <c r="J19" s="2">
        <v>6790688.24</v>
      </c>
      <c r="K19" s="2">
        <f>SUM(G19-H19-I19-J19)</f>
        <v>1427751.5099999998</v>
      </c>
      <c r="L19" s="5">
        <f>SUM(J19/G19)*100</f>
        <v>82.62746271273693</v>
      </c>
    </row>
    <row r="20" spans="3:12" ht="14.25">
      <c r="C20" s="1" t="s">
        <v>13</v>
      </c>
      <c r="G20" s="2">
        <v>10276555.2</v>
      </c>
      <c r="I20" s="7">
        <v>287865.6</v>
      </c>
      <c r="J20" s="2">
        <v>8607537.48</v>
      </c>
      <c r="K20" s="2">
        <f>SUM(G20-H20-I20-J20)</f>
        <v>1381152.1199999992</v>
      </c>
      <c r="L20" s="5">
        <f>SUM(J20/G20)*100</f>
        <v>83.75897674349086</v>
      </c>
    </row>
    <row r="21" spans="3:12" ht="14.25">
      <c r="C21" s="1" t="s">
        <v>105</v>
      </c>
      <c r="G21" s="2">
        <v>6538702.23</v>
      </c>
      <c r="J21" s="2">
        <v>5496834.53</v>
      </c>
      <c r="K21" s="2">
        <f>SUM(G21-H21-I21-J21)</f>
        <v>1041867.7000000002</v>
      </c>
      <c r="L21" s="5">
        <f>SUM(J21/G21)*100</f>
        <v>84.06613937518301</v>
      </c>
    </row>
    <row r="22" spans="3:12" ht="14.25">
      <c r="C22" s="1" t="s">
        <v>116</v>
      </c>
      <c r="G22" s="2">
        <v>7515352.15</v>
      </c>
      <c r="J22" s="2">
        <v>6333662.66</v>
      </c>
      <c r="K22" s="2">
        <f>SUM(G22-H22-I22-J22)</f>
        <v>1181689.4900000002</v>
      </c>
      <c r="L22" s="5">
        <f>SUM(J22/G22)*100</f>
        <v>84.27632576072965</v>
      </c>
    </row>
    <row r="23" spans="3:12" ht="14.25">
      <c r="C23" s="1" t="s">
        <v>35</v>
      </c>
      <c r="G23" s="2">
        <v>12586244.67</v>
      </c>
      <c r="I23" s="7">
        <v>1096924</v>
      </c>
      <c r="J23" s="2">
        <v>10639159.19</v>
      </c>
      <c r="K23" s="2">
        <f>SUM(G23-H23-I23-J23)</f>
        <v>850161.4800000004</v>
      </c>
      <c r="L23" s="5">
        <f>SUM(J23/G23)*100</f>
        <v>84.53005220341072</v>
      </c>
    </row>
    <row r="24" spans="3:12" ht="14.25">
      <c r="C24" s="1" t="s">
        <v>90</v>
      </c>
      <c r="G24" s="2">
        <v>6333082</v>
      </c>
      <c r="J24" s="2">
        <v>5410865.5</v>
      </c>
      <c r="K24" s="2">
        <f>SUM(G24-H24-I24-J24)</f>
        <v>922216.5</v>
      </c>
      <c r="L24" s="5">
        <f>SUM(J24/G24)*100</f>
        <v>85.43810896495577</v>
      </c>
    </row>
    <row r="25" spans="3:12" ht="14.25">
      <c r="C25" s="1" t="s">
        <v>87</v>
      </c>
      <c r="G25" s="2">
        <v>6135045.23</v>
      </c>
      <c r="J25" s="2">
        <v>5266282.02</v>
      </c>
      <c r="K25" s="2">
        <f>SUM(G25-H25-I25-J25)</f>
        <v>868763.2100000009</v>
      </c>
      <c r="L25" s="5">
        <f>SUM(J25/G25)*100</f>
        <v>85.83933487968758</v>
      </c>
    </row>
    <row r="26" spans="3:12" ht="14.25">
      <c r="C26" s="1" t="s">
        <v>45</v>
      </c>
      <c r="G26" s="2">
        <v>6452801.57</v>
      </c>
      <c r="I26" s="7">
        <v>42266</v>
      </c>
      <c r="J26" s="2">
        <v>5548407.74</v>
      </c>
      <c r="K26" s="2">
        <f>SUM(G26-H26-I26-J26)</f>
        <v>862127.8300000001</v>
      </c>
      <c r="L26" s="5">
        <f>SUM(J26/G26)*100</f>
        <v>85.98447790174339</v>
      </c>
    </row>
    <row r="27" spans="3:12" ht="14.25">
      <c r="C27" s="1" t="s">
        <v>86</v>
      </c>
      <c r="G27" s="2">
        <v>4599494.23</v>
      </c>
      <c r="J27" s="2">
        <v>3973564.58</v>
      </c>
      <c r="K27" s="2">
        <f>SUM(G27-H27-I27-J27)</f>
        <v>625929.6500000004</v>
      </c>
      <c r="L27" s="5">
        <f>SUM(J27/G27)*100</f>
        <v>86.39133742320185</v>
      </c>
    </row>
    <row r="28" spans="3:12" ht="14.25">
      <c r="C28" s="1" t="s">
        <v>54</v>
      </c>
      <c r="G28" s="2">
        <v>7405036</v>
      </c>
      <c r="I28" s="7">
        <v>58509.77</v>
      </c>
      <c r="J28" s="2">
        <v>6417594.01</v>
      </c>
      <c r="K28" s="2">
        <f>SUM(G28-H28-I28-J28)</f>
        <v>928932.2200000007</v>
      </c>
      <c r="L28" s="5">
        <f>SUM(J28/G28)*100</f>
        <v>86.66526415266583</v>
      </c>
    </row>
    <row r="29" spans="3:12" ht="14.25">
      <c r="C29" s="1" t="s">
        <v>104</v>
      </c>
      <c r="G29" s="2">
        <v>4981110.31</v>
      </c>
      <c r="J29" s="2">
        <v>4318303.44</v>
      </c>
      <c r="K29" s="2">
        <f>SUM(G29-H29-I29-J29)</f>
        <v>662806.8699999992</v>
      </c>
      <c r="L29" s="5">
        <f>SUM(J29/G29)*100</f>
        <v>86.69359181487391</v>
      </c>
    </row>
    <row r="30" spans="3:12" ht="14.25">
      <c r="C30" s="1" t="s">
        <v>57</v>
      </c>
      <c r="G30" s="2">
        <v>4998172.23</v>
      </c>
      <c r="J30" s="2">
        <v>4334679.71</v>
      </c>
      <c r="K30" s="2">
        <f>SUM(G30-H30-I30-J30)</f>
        <v>663492.5200000005</v>
      </c>
      <c r="L30" s="5">
        <f>SUM(J30/G30)*100</f>
        <v>86.72529697921193</v>
      </c>
    </row>
    <row r="31" spans="3:12" ht="14.25">
      <c r="C31" s="1" t="s">
        <v>70</v>
      </c>
      <c r="G31" s="2">
        <v>4372677.23</v>
      </c>
      <c r="J31" s="2">
        <v>3792227.78</v>
      </c>
      <c r="K31" s="2">
        <f>SUM(G31-H31-I31-J31)</f>
        <v>580449.4500000007</v>
      </c>
      <c r="L31" s="5">
        <f>SUM(J31/G31)*100</f>
        <v>86.7255363369228</v>
      </c>
    </row>
    <row r="32" spans="3:12" ht="14.25">
      <c r="C32" s="1" t="s">
        <v>95</v>
      </c>
      <c r="G32" s="2">
        <v>6025236</v>
      </c>
      <c r="I32" s="7">
        <v>30528</v>
      </c>
      <c r="J32" s="2">
        <v>5245530.91</v>
      </c>
      <c r="K32" s="2">
        <f>SUM(G32-H32-I32-J32)</f>
        <v>749177.0899999999</v>
      </c>
      <c r="L32" s="5">
        <f>SUM(J32/G32)*100</f>
        <v>87.05934356762126</v>
      </c>
    </row>
    <row r="33" spans="3:12" ht="14.25">
      <c r="C33" s="1" t="s">
        <v>66</v>
      </c>
      <c r="G33" s="2">
        <v>6610714.23</v>
      </c>
      <c r="J33" s="2">
        <v>5755491.35</v>
      </c>
      <c r="K33" s="2">
        <f>SUM(G33-H33-I33-J33)</f>
        <v>855222.8800000008</v>
      </c>
      <c r="L33" s="5">
        <f>SUM(J33/G33)*100</f>
        <v>87.06307896174177</v>
      </c>
    </row>
    <row r="34" spans="3:12" ht="14.25">
      <c r="C34" s="1" t="s">
        <v>42</v>
      </c>
      <c r="G34" s="2">
        <v>7448048.23</v>
      </c>
      <c r="J34" s="2">
        <v>6487940.21</v>
      </c>
      <c r="K34" s="2">
        <f>SUM(G34-H34-I34-J34)</f>
        <v>960108.0200000005</v>
      </c>
      <c r="L34" s="5">
        <f>SUM(J34/G34)*100</f>
        <v>87.10926687970708</v>
      </c>
    </row>
    <row r="35" spans="3:12" ht="14.25">
      <c r="C35" s="1" t="s">
        <v>43</v>
      </c>
      <c r="G35" s="2">
        <v>5108685.43</v>
      </c>
      <c r="J35" s="2">
        <v>4457032.36</v>
      </c>
      <c r="K35" s="2">
        <f>SUM(G35-H35-I35-J35)</f>
        <v>651653.0699999994</v>
      </c>
      <c r="L35" s="5">
        <f>SUM(J35/G35)*100</f>
        <v>87.24421225520634</v>
      </c>
    </row>
    <row r="36" spans="3:12" ht="14.25">
      <c r="C36" s="1" t="s">
        <v>97</v>
      </c>
      <c r="G36" s="2">
        <v>5609565.23</v>
      </c>
      <c r="J36" s="2">
        <v>4908877.11</v>
      </c>
      <c r="K36" s="2">
        <f>SUM(G36-H36-I36-J36)</f>
        <v>700688.1200000001</v>
      </c>
      <c r="L36" s="5">
        <f>SUM(J36/G36)*100</f>
        <v>87.50904764860003</v>
      </c>
    </row>
    <row r="37" spans="3:12" ht="14.25">
      <c r="C37" s="1" t="s">
        <v>74</v>
      </c>
      <c r="G37" s="2">
        <v>5010980.23</v>
      </c>
      <c r="J37" s="2">
        <v>4389851.71</v>
      </c>
      <c r="K37" s="2">
        <f>SUM(G37-H37-I37-J37)</f>
        <v>621128.5200000005</v>
      </c>
      <c r="L37" s="5">
        <f>SUM(J37/G37)*100</f>
        <v>87.6046503579999</v>
      </c>
    </row>
    <row r="38" spans="3:12" ht="14.25">
      <c r="C38" s="1" t="s">
        <v>114</v>
      </c>
      <c r="G38" s="2">
        <v>6621898.23</v>
      </c>
      <c r="J38" s="2">
        <v>5808276.76</v>
      </c>
      <c r="K38" s="2">
        <f>SUM(G38-H38-I38-J38)</f>
        <v>813621.4700000007</v>
      </c>
      <c r="L38" s="5">
        <f>SUM(J38/G38)*100</f>
        <v>87.71316861509663</v>
      </c>
    </row>
    <row r="39" spans="3:12" ht="14.25">
      <c r="C39" s="1" t="s">
        <v>21</v>
      </c>
      <c r="G39" s="2">
        <v>11005291</v>
      </c>
      <c r="I39" s="7">
        <v>195272.23</v>
      </c>
      <c r="J39" s="2">
        <v>9686023.27</v>
      </c>
      <c r="K39" s="2">
        <f>SUM(G39-H39-I39-J39)</f>
        <v>1123995.5</v>
      </c>
      <c r="L39" s="5">
        <f>SUM(J39/G39)*100</f>
        <v>88.0124230245252</v>
      </c>
    </row>
    <row r="40" spans="3:12" ht="14.25">
      <c r="C40" s="1" t="s">
        <v>33</v>
      </c>
      <c r="G40" s="2">
        <v>4669787.49</v>
      </c>
      <c r="I40" s="7">
        <v>108445.5</v>
      </c>
      <c r="J40" s="2">
        <v>4138313.8</v>
      </c>
      <c r="K40" s="2">
        <f>SUM(G40-H40-I40-J40)</f>
        <v>423028.1900000004</v>
      </c>
      <c r="L40" s="5">
        <f>SUM(J40/G40)*100</f>
        <v>88.61888916491142</v>
      </c>
    </row>
    <row r="41" spans="3:12" ht="14.25">
      <c r="C41" s="1" t="s">
        <v>29</v>
      </c>
      <c r="G41" s="2">
        <v>11920815.58</v>
      </c>
      <c r="J41" s="2">
        <v>10576471.43</v>
      </c>
      <c r="K41" s="2">
        <f>SUM(G41-H41-I41-J41)</f>
        <v>1344344.1500000004</v>
      </c>
      <c r="L41" s="5">
        <f>SUM(J41/G41)*100</f>
        <v>88.72271665492873</v>
      </c>
    </row>
    <row r="42" spans="3:12" ht="14.25">
      <c r="C42" s="1" t="s">
        <v>100</v>
      </c>
      <c r="G42" s="2">
        <v>5347073.23</v>
      </c>
      <c r="I42" s="7">
        <v>13006</v>
      </c>
      <c r="J42" s="2">
        <v>4749166.91</v>
      </c>
      <c r="K42" s="2">
        <f>SUM(G42-H42-I42-J42)</f>
        <v>584900.3200000003</v>
      </c>
      <c r="L42" s="5">
        <f>SUM(J42/G42)*100</f>
        <v>88.81806374662274</v>
      </c>
    </row>
    <row r="43" spans="3:12" ht="14.25">
      <c r="C43" s="1" t="s">
        <v>36</v>
      </c>
      <c r="G43" s="2">
        <v>8176785.35</v>
      </c>
      <c r="J43" s="2">
        <v>7263553</v>
      </c>
      <c r="K43" s="2">
        <f>SUM(G43-H43-I43-J43)</f>
        <v>913232.3499999996</v>
      </c>
      <c r="L43" s="5">
        <f>SUM(J43/G43)*100</f>
        <v>88.83140120585409</v>
      </c>
    </row>
    <row r="44" spans="3:12" ht="14.25">
      <c r="C44" s="1" t="s">
        <v>69</v>
      </c>
      <c r="G44" s="2">
        <v>5305173.39</v>
      </c>
      <c r="J44" s="2">
        <v>4721226.25</v>
      </c>
      <c r="K44" s="2">
        <f>SUM(G44-H44-I44-J44)</f>
        <v>583947.1399999997</v>
      </c>
      <c r="L44" s="5">
        <f>SUM(J44/G44)*100</f>
        <v>88.992873614636</v>
      </c>
    </row>
    <row r="45" spans="3:12" ht="14.25">
      <c r="C45" s="1" t="s">
        <v>78</v>
      </c>
      <c r="G45" s="2">
        <v>7602275.01</v>
      </c>
      <c r="I45" s="7">
        <v>9600</v>
      </c>
      <c r="J45" s="2">
        <v>6765792.68</v>
      </c>
      <c r="K45" s="2">
        <f>SUM(G45-H45-I45-J45)</f>
        <v>826882.3300000001</v>
      </c>
      <c r="L45" s="5">
        <f>SUM(J45/G45)*100</f>
        <v>88.99694724408556</v>
      </c>
    </row>
    <row r="46" spans="3:12" ht="14.25">
      <c r="C46" s="1" t="s">
        <v>50</v>
      </c>
      <c r="G46" s="2">
        <v>6040232.23</v>
      </c>
      <c r="J46" s="2">
        <v>5392611.16</v>
      </c>
      <c r="K46" s="2">
        <f>SUM(G46-H46-I46-J46)</f>
        <v>647621.0700000003</v>
      </c>
      <c r="L46" s="5">
        <f>SUM(J46/G46)*100</f>
        <v>89.27820909296396</v>
      </c>
    </row>
    <row r="47" spans="3:12" ht="14.25">
      <c r="C47" s="1" t="s">
        <v>23</v>
      </c>
      <c r="G47" s="2">
        <v>19100985</v>
      </c>
      <c r="J47" s="2">
        <v>17102138.01</v>
      </c>
      <c r="K47" s="2">
        <f>SUM(G47-H47-I47-J47)</f>
        <v>1998846.9899999984</v>
      </c>
      <c r="L47" s="5">
        <f>SUM(J47/G47)*100</f>
        <v>89.53537218106817</v>
      </c>
    </row>
    <row r="48" spans="3:12" ht="14.25">
      <c r="C48" s="1" t="s">
        <v>111</v>
      </c>
      <c r="G48" s="2">
        <v>4172477.04</v>
      </c>
      <c r="J48" s="2">
        <v>3735874.02</v>
      </c>
      <c r="K48" s="2">
        <f>SUM(G48-H48-I48-J48)</f>
        <v>436603.02</v>
      </c>
      <c r="L48" s="5">
        <f>SUM(J48/G48)*100</f>
        <v>89.53611929282181</v>
      </c>
    </row>
    <row r="49" spans="3:12" ht="14.25">
      <c r="C49" s="1" t="s">
        <v>26</v>
      </c>
      <c r="G49" s="2">
        <v>10039057</v>
      </c>
      <c r="I49" s="7">
        <v>30000</v>
      </c>
      <c r="J49" s="2">
        <v>8993576.54</v>
      </c>
      <c r="K49" s="2">
        <f>SUM(G49-H49-I49-J49)</f>
        <v>1015480.4600000009</v>
      </c>
      <c r="L49" s="5">
        <f>SUM(J49/G49)*100</f>
        <v>89.58586986805632</v>
      </c>
    </row>
    <row r="50" spans="3:12" ht="14.25">
      <c r="C50" s="1" t="s">
        <v>96</v>
      </c>
      <c r="G50" s="2">
        <v>6009479.15</v>
      </c>
      <c r="J50" s="2">
        <v>5384270.13</v>
      </c>
      <c r="K50" s="2">
        <f>SUM(G50-H50-I50-J50)</f>
        <v>625209.0200000005</v>
      </c>
      <c r="L50" s="5">
        <f>SUM(J50/G50)*100</f>
        <v>89.59628606083108</v>
      </c>
    </row>
    <row r="51" spans="3:12" ht="14.25">
      <c r="C51" s="1" t="s">
        <v>37</v>
      </c>
      <c r="G51" s="2">
        <v>16013764</v>
      </c>
      <c r="I51" s="7">
        <v>170094</v>
      </c>
      <c r="J51" s="2">
        <v>14355499.33</v>
      </c>
      <c r="K51" s="2">
        <f>SUM(G51-H51-I51-J51)</f>
        <v>1488170.67</v>
      </c>
      <c r="L51" s="5">
        <f>SUM(J51/G51)*100</f>
        <v>89.64475391294638</v>
      </c>
    </row>
    <row r="52" spans="3:12" ht="14.25">
      <c r="C52" s="1" t="s">
        <v>55</v>
      </c>
      <c r="G52" s="2">
        <v>5568773.29</v>
      </c>
      <c r="J52" s="2">
        <v>4998309.46</v>
      </c>
      <c r="K52" s="2">
        <f>SUM(G52-H52-I52-J52)</f>
        <v>570463.8300000001</v>
      </c>
      <c r="L52" s="5">
        <f>SUM(J52/G52)*100</f>
        <v>89.75602344910686</v>
      </c>
    </row>
    <row r="53" spans="3:12" ht="14.25">
      <c r="C53" s="1" t="s">
        <v>14</v>
      </c>
      <c r="G53" s="2">
        <v>18627963</v>
      </c>
      <c r="I53" s="7">
        <v>137190</v>
      </c>
      <c r="J53" s="2">
        <v>16755911.77</v>
      </c>
      <c r="K53" s="2">
        <f>SUM(G53-H53-I53-J53)</f>
        <v>1734861.2300000004</v>
      </c>
      <c r="L53" s="5">
        <f>SUM(J53/G53)*100</f>
        <v>89.95031700460217</v>
      </c>
    </row>
    <row r="54" spans="3:12" ht="14.25">
      <c r="C54" s="1" t="s">
        <v>51</v>
      </c>
      <c r="G54" s="2">
        <v>5717209</v>
      </c>
      <c r="J54" s="2">
        <v>5155330.91</v>
      </c>
      <c r="K54" s="2">
        <f>SUM(G54-H54-I54-J54)</f>
        <v>561878.0899999999</v>
      </c>
      <c r="L54" s="5">
        <f>SUM(J54/G54)*100</f>
        <v>90.17216110168441</v>
      </c>
    </row>
    <row r="55" spans="3:12" ht="14.25">
      <c r="C55" s="1" t="s">
        <v>65</v>
      </c>
      <c r="G55" s="2">
        <v>5356629.23</v>
      </c>
      <c r="J55" s="2">
        <v>4832064.57</v>
      </c>
      <c r="K55" s="2">
        <f>SUM(G55-H55-I55-J55)</f>
        <v>524564.6600000001</v>
      </c>
      <c r="L55" s="5">
        <f>SUM(J55/G55)*100</f>
        <v>90.20718744052405</v>
      </c>
    </row>
    <row r="56" spans="3:12" ht="14.25">
      <c r="C56" s="1" t="s">
        <v>58</v>
      </c>
      <c r="G56" s="2">
        <v>5496522.23</v>
      </c>
      <c r="J56" s="2">
        <v>4958723.44</v>
      </c>
      <c r="K56" s="2">
        <f>SUM(G56-H56-I56-J56)</f>
        <v>537798.79</v>
      </c>
      <c r="L56" s="5">
        <f>SUM(J56/G56)*100</f>
        <v>90.21565332593951</v>
      </c>
    </row>
    <row r="57" spans="3:12" ht="14.25">
      <c r="C57" s="1" t="s">
        <v>28</v>
      </c>
      <c r="G57" s="2">
        <v>8880164</v>
      </c>
      <c r="I57" s="7">
        <v>209660</v>
      </c>
      <c r="J57" s="2">
        <v>8023547.05</v>
      </c>
      <c r="K57" s="2">
        <f>SUM(G57-H57-I57-J57)</f>
        <v>646956.9500000002</v>
      </c>
      <c r="L57" s="5">
        <f>SUM(J57/G57)*100</f>
        <v>90.3535908796279</v>
      </c>
    </row>
    <row r="58" spans="3:12" ht="14.25">
      <c r="C58" s="1" t="s">
        <v>67</v>
      </c>
      <c r="G58" s="2">
        <v>7058144.23</v>
      </c>
      <c r="J58" s="2">
        <v>6378502.47</v>
      </c>
      <c r="K58" s="2">
        <f>SUM(G58-H58-I58-J58)</f>
        <v>679641.7600000007</v>
      </c>
      <c r="L58" s="5">
        <f>SUM(J58/G58)*100</f>
        <v>90.37081507754905</v>
      </c>
    </row>
    <row r="59" spans="3:12" ht="14.25">
      <c r="C59" s="1" t="s">
        <v>115</v>
      </c>
      <c r="G59" s="2">
        <v>4920257.23</v>
      </c>
      <c r="J59" s="2">
        <v>4448893.01</v>
      </c>
      <c r="K59" s="2">
        <f>SUM(G59-H59-I59-J59)</f>
        <v>471364.22000000067</v>
      </c>
      <c r="L59" s="5">
        <f>SUM(J59/G59)*100</f>
        <v>90.41992729311022</v>
      </c>
    </row>
    <row r="60" spans="3:12" ht="14.25">
      <c r="C60" s="1" t="s">
        <v>93</v>
      </c>
      <c r="G60" s="2">
        <v>5787260.23</v>
      </c>
      <c r="J60" s="2">
        <v>5239539.81</v>
      </c>
      <c r="K60" s="2">
        <f>SUM(G60-H60-I60-J60)</f>
        <v>547720.4200000009</v>
      </c>
      <c r="L60" s="5">
        <f>SUM(J60/G60)*100</f>
        <v>90.53575615693367</v>
      </c>
    </row>
    <row r="61" spans="3:12" ht="14.25">
      <c r="C61" s="1" t="s">
        <v>32</v>
      </c>
      <c r="G61" s="2">
        <v>5854130.23</v>
      </c>
      <c r="I61" s="7">
        <v>1800</v>
      </c>
      <c r="J61" s="2">
        <v>5304734.61</v>
      </c>
      <c r="K61" s="2">
        <f>SUM(G61-H61-I61-J61)</f>
        <v>547595.6200000001</v>
      </c>
      <c r="L61" s="5">
        <f>SUM(J61/G61)*100</f>
        <v>90.61524772399878</v>
      </c>
    </row>
    <row r="62" spans="3:12" ht="14.25">
      <c r="C62" s="1" t="s">
        <v>84</v>
      </c>
      <c r="G62" s="2">
        <v>4266162.23</v>
      </c>
      <c r="J62" s="2">
        <v>3868199.56</v>
      </c>
      <c r="K62" s="2">
        <f>SUM(G62-H62-I62-J62)</f>
        <v>397962.6700000004</v>
      </c>
      <c r="L62" s="5">
        <f>SUM(J62/G62)*100</f>
        <v>90.6716470554848</v>
      </c>
    </row>
    <row r="63" spans="3:12" ht="14.25">
      <c r="C63" s="1" t="s">
        <v>81</v>
      </c>
      <c r="G63" s="2">
        <v>4984525.28</v>
      </c>
      <c r="J63" s="2">
        <v>4521606.61</v>
      </c>
      <c r="K63" s="2">
        <f>SUM(G63-H63-I63-J63)</f>
        <v>462918.6699999999</v>
      </c>
      <c r="L63" s="5">
        <f>SUM(J63/G63)*100</f>
        <v>90.712883494494</v>
      </c>
    </row>
    <row r="64" spans="3:12" ht="14.25">
      <c r="C64" s="1" t="s">
        <v>38</v>
      </c>
      <c r="G64" s="2">
        <v>9175224.23</v>
      </c>
      <c r="J64" s="2">
        <v>8337820.35</v>
      </c>
      <c r="K64" s="2">
        <f>SUM(G64-H64-I64-J64)</f>
        <v>837403.8800000008</v>
      </c>
      <c r="L64" s="5">
        <f>SUM(J64/G64)*100</f>
        <v>90.873205286232</v>
      </c>
    </row>
    <row r="65" spans="3:12" ht="14.25">
      <c r="C65" s="1" t="s">
        <v>91</v>
      </c>
      <c r="G65" s="2">
        <v>4848989.23</v>
      </c>
      <c r="J65" s="2">
        <v>4408924.65</v>
      </c>
      <c r="K65" s="2">
        <f>SUM(G65-H65-I65-J65)</f>
        <v>440064.5800000001</v>
      </c>
      <c r="L65" s="5">
        <f>SUM(J65/G65)*100</f>
        <v>90.92461213818783</v>
      </c>
    </row>
    <row r="66" spans="3:12" ht="14.25">
      <c r="C66" s="1" t="s">
        <v>40</v>
      </c>
      <c r="G66" s="2">
        <v>8738377.23</v>
      </c>
      <c r="J66" s="2">
        <v>7954860.34</v>
      </c>
      <c r="K66" s="2">
        <f>SUM(G66-H66-I66-J66)</f>
        <v>783516.8900000006</v>
      </c>
      <c r="L66" s="5">
        <f>SUM(J66/G66)*100</f>
        <v>91.03361105412017</v>
      </c>
    </row>
    <row r="67" spans="3:12" ht="14.25">
      <c r="C67" s="1" t="s">
        <v>110</v>
      </c>
      <c r="G67" s="2">
        <v>6263984.23</v>
      </c>
      <c r="J67" s="2">
        <v>5703016.21</v>
      </c>
      <c r="K67" s="2">
        <f>SUM(G67-H67-I67-J67)</f>
        <v>560968.0200000005</v>
      </c>
      <c r="L67" s="5">
        <f>SUM(J67/G67)*100</f>
        <v>91.04454929319003</v>
      </c>
    </row>
    <row r="68" spans="3:12" ht="14.25">
      <c r="C68" s="1" t="s">
        <v>61</v>
      </c>
      <c r="G68" s="2">
        <v>5524960.23</v>
      </c>
      <c r="I68" s="7">
        <v>52000</v>
      </c>
      <c r="J68" s="2">
        <v>5032093.78</v>
      </c>
      <c r="K68" s="2">
        <f>SUM(G68-H68-I68-J68)</f>
        <v>440866.4500000002</v>
      </c>
      <c r="L68" s="5">
        <f>SUM(J68/G68)*100</f>
        <v>91.07927605842694</v>
      </c>
    </row>
    <row r="69" spans="3:12" ht="14.25">
      <c r="C69" s="1" t="s">
        <v>56</v>
      </c>
      <c r="G69" s="2">
        <v>3825290.23</v>
      </c>
      <c r="J69" s="2">
        <v>3486196.42</v>
      </c>
      <c r="K69" s="2">
        <f>SUM(G69-H69-I69-J69)</f>
        <v>339093.81000000006</v>
      </c>
      <c r="L69" s="5">
        <f>SUM(J69/G69)*100</f>
        <v>91.13547496760788</v>
      </c>
    </row>
    <row r="70" spans="3:12" ht="14.25">
      <c r="C70" s="1" t="s">
        <v>112</v>
      </c>
      <c r="G70" s="2">
        <v>4688608.23</v>
      </c>
      <c r="J70" s="2">
        <v>4274627.71</v>
      </c>
      <c r="K70" s="2">
        <f>SUM(G70-H70-I70-J70)</f>
        <v>413980.5200000005</v>
      </c>
      <c r="L70" s="5">
        <f>SUM(J70/G70)*100</f>
        <v>91.17050306418967</v>
      </c>
    </row>
    <row r="71" spans="3:12" ht="14.25">
      <c r="C71" s="1" t="s">
        <v>31</v>
      </c>
      <c r="G71" s="2">
        <v>6531524.3</v>
      </c>
      <c r="J71" s="2">
        <v>5955867.09</v>
      </c>
      <c r="K71" s="2">
        <f>SUM(G71-H71-I71-J71)</f>
        <v>575657.21</v>
      </c>
      <c r="L71" s="5">
        <f>SUM(J71/G71)*100</f>
        <v>91.18647985432742</v>
      </c>
    </row>
    <row r="72" spans="3:12" ht="14.25">
      <c r="C72" s="1" t="s">
        <v>46</v>
      </c>
      <c r="G72" s="2">
        <v>6147719.23</v>
      </c>
      <c r="J72" s="2">
        <v>5616575.83</v>
      </c>
      <c r="K72" s="2">
        <f>SUM(G72-H72-I72-J72)</f>
        <v>531143.4000000004</v>
      </c>
      <c r="L72" s="5">
        <f>SUM(J72/G72)*100</f>
        <v>91.36031786539476</v>
      </c>
    </row>
    <row r="73" spans="3:12" ht="14.25">
      <c r="C73" s="1" t="s">
        <v>83</v>
      </c>
      <c r="G73" s="2">
        <v>4743556.19</v>
      </c>
      <c r="J73" s="2">
        <v>4335681.05</v>
      </c>
      <c r="K73" s="2">
        <f>SUM(G73-H73-I73-J73)</f>
        <v>407875.1400000006</v>
      </c>
      <c r="L73" s="5">
        <f>SUM(J73/G73)*100</f>
        <v>91.40149028149278</v>
      </c>
    </row>
    <row r="74" spans="3:12" ht="14.25">
      <c r="C74" s="1" t="s">
        <v>101</v>
      </c>
      <c r="G74" s="2">
        <v>4941183.23</v>
      </c>
      <c r="J74" s="2">
        <v>4526320.39</v>
      </c>
      <c r="K74" s="2">
        <f>SUM(G74-H74-I74-J74)</f>
        <v>414862.8400000008</v>
      </c>
      <c r="L74" s="5">
        <f>SUM(J74/G74)*100</f>
        <v>91.60397781889176</v>
      </c>
    </row>
    <row r="75" spans="3:12" ht="14.25">
      <c r="C75" s="1" t="s">
        <v>72</v>
      </c>
      <c r="G75" s="2">
        <v>5344855.23</v>
      </c>
      <c r="I75" s="7">
        <v>20000</v>
      </c>
      <c r="J75" s="2">
        <v>4898944.34</v>
      </c>
      <c r="K75" s="2">
        <f>SUM(G75-H75-I75-J75)</f>
        <v>425910.8900000006</v>
      </c>
      <c r="L75" s="5">
        <f>SUM(J75/G75)*100</f>
        <v>91.6571942398522</v>
      </c>
    </row>
    <row r="76" spans="3:12" ht="14.25">
      <c r="C76" s="1" t="s">
        <v>92</v>
      </c>
      <c r="G76" s="2">
        <v>5270835.23</v>
      </c>
      <c r="J76" s="2">
        <v>4832626.93</v>
      </c>
      <c r="K76" s="2">
        <f>SUM(G76-H76-I76-J76)</f>
        <v>438208.30000000075</v>
      </c>
      <c r="L76" s="5">
        <f>SUM(J76/G76)*100</f>
        <v>91.68616963198069</v>
      </c>
    </row>
    <row r="77" spans="3:12" ht="14.25">
      <c r="C77" s="1" t="s">
        <v>47</v>
      </c>
      <c r="G77" s="2">
        <v>5319624.89</v>
      </c>
      <c r="I77" s="7">
        <v>14307</v>
      </c>
      <c r="J77" s="2">
        <v>4879165.34</v>
      </c>
      <c r="K77" s="2">
        <f>SUM(G77-H77-I77-J77)</f>
        <v>426152.5499999998</v>
      </c>
      <c r="L77" s="5">
        <f>SUM(J77/G77)*100</f>
        <v>91.7201013397018</v>
      </c>
    </row>
    <row r="78" spans="3:12" ht="14.25">
      <c r="C78" s="1" t="s">
        <v>63</v>
      </c>
      <c r="G78" s="2">
        <v>6818771.67</v>
      </c>
      <c r="J78" s="2">
        <v>6257183.86</v>
      </c>
      <c r="K78" s="2">
        <f>SUM(G78-H78-I78-J78)</f>
        <v>561587.8099999996</v>
      </c>
      <c r="L78" s="5">
        <f>SUM(J78/G78)*100</f>
        <v>91.76409128830677</v>
      </c>
    </row>
    <row r="79" spans="3:12" ht="14.25">
      <c r="C79" s="1" t="s">
        <v>62</v>
      </c>
      <c r="G79" s="2">
        <v>6638809.23</v>
      </c>
      <c r="I79" s="7">
        <v>54038</v>
      </c>
      <c r="J79" s="2">
        <v>6096897.02</v>
      </c>
      <c r="K79" s="2">
        <f>SUM(G79-H79-I79-J79)</f>
        <v>487874.2100000009</v>
      </c>
      <c r="L79" s="5">
        <f>SUM(J79/G79)*100</f>
        <v>91.83720767948621</v>
      </c>
    </row>
    <row r="80" spans="3:12" ht="14.25">
      <c r="C80" s="1" t="s">
        <v>102</v>
      </c>
      <c r="G80" s="2">
        <v>6018894.36</v>
      </c>
      <c r="J80" s="2">
        <v>5528762.09</v>
      </c>
      <c r="K80" s="2">
        <f>SUM(G80-H80-I80-J80)</f>
        <v>490132.2700000005</v>
      </c>
      <c r="L80" s="5">
        <f>SUM(J80/G80)*100</f>
        <v>91.85677234581003</v>
      </c>
    </row>
    <row r="81" spans="3:12" ht="14.25">
      <c r="C81" s="1" t="s">
        <v>82</v>
      </c>
      <c r="G81" s="2">
        <v>5209092.23</v>
      </c>
      <c r="J81" s="2">
        <v>4785725.21</v>
      </c>
      <c r="K81" s="2">
        <f>SUM(G81-H81-I81-J81)</f>
        <v>423367.0200000005</v>
      </c>
      <c r="L81" s="5">
        <f>SUM(J81/G81)*100</f>
        <v>91.87253745361309</v>
      </c>
    </row>
    <row r="82" spans="3:12" ht="14.25">
      <c r="C82" s="1" t="s">
        <v>39</v>
      </c>
      <c r="G82" s="2">
        <v>7268095</v>
      </c>
      <c r="J82" s="2">
        <v>6686381.37</v>
      </c>
      <c r="K82" s="2">
        <f>SUM(G82-H82-I82-J82)</f>
        <v>581713.6299999999</v>
      </c>
      <c r="L82" s="5">
        <f>SUM(J82/G82)*100</f>
        <v>91.99633975615343</v>
      </c>
    </row>
    <row r="83" spans="3:12" ht="14.25">
      <c r="C83" s="1" t="s">
        <v>88</v>
      </c>
      <c r="G83" s="2">
        <v>4372083.23</v>
      </c>
      <c r="J83" s="2">
        <v>4024751.52</v>
      </c>
      <c r="K83" s="2">
        <f>SUM(G83-H83-I83-J83)</f>
        <v>347331.7100000004</v>
      </c>
      <c r="L83" s="5">
        <f>SUM(J83/G83)*100</f>
        <v>92.05569309347297</v>
      </c>
    </row>
    <row r="84" spans="3:12" ht="14.25">
      <c r="C84" s="1" t="s">
        <v>106</v>
      </c>
      <c r="G84" s="2">
        <v>5819183.49</v>
      </c>
      <c r="J84" s="2">
        <v>5370409.83</v>
      </c>
      <c r="K84" s="2">
        <f>SUM(G84-H84-I84-J84)</f>
        <v>448773.66000000015</v>
      </c>
      <c r="L84" s="5">
        <f>SUM(J84/G84)*100</f>
        <v>92.28803042950618</v>
      </c>
    </row>
    <row r="85" spans="3:12" ht="14.25">
      <c r="C85" s="1" t="s">
        <v>15</v>
      </c>
      <c r="G85" s="2">
        <v>9791146</v>
      </c>
      <c r="J85" s="2">
        <v>9038719.8</v>
      </c>
      <c r="K85" s="2">
        <f>SUM(G85-H85-I85-J85)</f>
        <v>752426.1999999993</v>
      </c>
      <c r="L85" s="5">
        <f>SUM(J85/G85)*100</f>
        <v>92.31523868605372</v>
      </c>
    </row>
    <row r="86" spans="3:12" ht="14.25">
      <c r="C86" s="1" t="s">
        <v>71</v>
      </c>
      <c r="G86" s="2">
        <v>5490471.23</v>
      </c>
      <c r="J86" s="2">
        <v>5068583.23</v>
      </c>
      <c r="K86" s="2">
        <f>SUM(G86-H86-I86-J86)</f>
        <v>421888</v>
      </c>
      <c r="L86" s="5">
        <f>SUM(J86/G86)*100</f>
        <v>92.3159965269502</v>
      </c>
    </row>
    <row r="87" spans="3:12" ht="14.25">
      <c r="C87" s="1" t="s">
        <v>103</v>
      </c>
      <c r="G87" s="2">
        <v>4989886.23</v>
      </c>
      <c r="J87" s="2">
        <v>4618750.52</v>
      </c>
      <c r="K87" s="2">
        <f>SUM(G87-H87-I87-J87)</f>
        <v>371135.7100000009</v>
      </c>
      <c r="L87" s="5">
        <f>SUM(J87/G87)*100</f>
        <v>92.56224104331933</v>
      </c>
    </row>
    <row r="88" spans="3:12" ht="14.25">
      <c r="C88" s="1" t="s">
        <v>117</v>
      </c>
      <c r="G88" s="2">
        <v>6800841.23</v>
      </c>
      <c r="J88" s="2">
        <v>6296088.21</v>
      </c>
      <c r="K88" s="2">
        <f>SUM(G88-H88-I88-J88)</f>
        <v>504753.0200000005</v>
      </c>
      <c r="L88" s="5">
        <f>SUM(J88/G88)*100</f>
        <v>92.57807963853907</v>
      </c>
    </row>
    <row r="89" spans="3:12" ht="14.25">
      <c r="C89" s="1" t="s">
        <v>73</v>
      </c>
      <c r="G89" s="2">
        <v>4216074.23</v>
      </c>
      <c r="J89" s="2">
        <v>3906906.56</v>
      </c>
      <c r="K89" s="2">
        <f>SUM(G89-H89-I89-J89)</f>
        <v>309167.6700000004</v>
      </c>
      <c r="L89" s="5">
        <f>SUM(J89/G89)*100</f>
        <v>92.66693010763237</v>
      </c>
    </row>
    <row r="90" spans="3:12" ht="14.25">
      <c r="C90" s="1" t="s">
        <v>52</v>
      </c>
      <c r="G90" s="2">
        <v>7608515.23</v>
      </c>
      <c r="J90" s="2">
        <v>7052547.96</v>
      </c>
      <c r="K90" s="2">
        <f>SUM(G90-H90-I90-J90)</f>
        <v>555967.2700000005</v>
      </c>
      <c r="L90" s="5">
        <f>SUM(J90/G90)*100</f>
        <v>92.6928283220378</v>
      </c>
    </row>
    <row r="91" spans="3:12" ht="14.25">
      <c r="C91" s="1" t="s">
        <v>76</v>
      </c>
      <c r="G91" s="2">
        <v>5552872.23</v>
      </c>
      <c r="I91" s="7">
        <v>27000</v>
      </c>
      <c r="J91" s="2">
        <v>5151639.58</v>
      </c>
      <c r="K91" s="2">
        <f>SUM(G91-H91-I91-J91)</f>
        <v>374232.6500000004</v>
      </c>
      <c r="L91" s="5">
        <f>SUM(J91/G91)*100</f>
        <v>92.7743223077906</v>
      </c>
    </row>
    <row r="92" spans="3:12" ht="14.25">
      <c r="C92" s="1" t="s">
        <v>89</v>
      </c>
      <c r="G92" s="2">
        <v>5321672.23</v>
      </c>
      <c r="J92" s="2">
        <v>4938220.68</v>
      </c>
      <c r="K92" s="2">
        <f>SUM(G92-H92-I92-J92)</f>
        <v>383451.55000000075</v>
      </c>
      <c r="L92" s="5">
        <f>SUM(J92/G92)*100</f>
        <v>92.79452898586351</v>
      </c>
    </row>
    <row r="93" spans="3:12" ht="14.25">
      <c r="C93" s="1" t="s">
        <v>113</v>
      </c>
      <c r="G93" s="2">
        <v>6620078.23</v>
      </c>
      <c r="J93" s="2">
        <v>6144933.41</v>
      </c>
      <c r="K93" s="2">
        <f>SUM(G93-H93-I93-J93)</f>
        <v>475144.8200000003</v>
      </c>
      <c r="L93" s="5">
        <f>SUM(J93/G93)*100</f>
        <v>92.82267061668847</v>
      </c>
    </row>
    <row r="94" spans="3:12" ht="14.25">
      <c r="C94" s="1" t="s">
        <v>99</v>
      </c>
      <c r="G94" s="2">
        <v>6389970.23</v>
      </c>
      <c r="J94" s="2">
        <v>5946362.65</v>
      </c>
      <c r="K94" s="2">
        <f>SUM(G94-H94-I94-J94)</f>
        <v>443607.5800000001</v>
      </c>
      <c r="L94" s="5">
        <f>SUM(J94/G94)*100</f>
        <v>93.05775200771163</v>
      </c>
    </row>
    <row r="95" spans="3:12" ht="14.25">
      <c r="C95" s="1" t="s">
        <v>80</v>
      </c>
      <c r="G95" s="2">
        <v>5350036.23</v>
      </c>
      <c r="I95" s="7">
        <v>86600</v>
      </c>
      <c r="J95" s="2">
        <v>4978899.05</v>
      </c>
      <c r="K95" s="2">
        <f>SUM(G95-H95-I95-J95)</f>
        <v>284537.18000000063</v>
      </c>
      <c r="L95" s="5">
        <f>SUM(J95/G95)*100</f>
        <v>93.06290342635678</v>
      </c>
    </row>
    <row r="96" spans="3:12" ht="14.25">
      <c r="C96" s="1" t="s">
        <v>49</v>
      </c>
      <c r="G96" s="2">
        <v>7396262.23</v>
      </c>
      <c r="I96" s="7">
        <v>32091</v>
      </c>
      <c r="J96" s="2">
        <v>6883836.62</v>
      </c>
      <c r="K96" s="2">
        <f>SUM(G96-H96-I96-J96)</f>
        <v>480334.61000000034</v>
      </c>
      <c r="L96" s="5">
        <f>SUM(J96/G96)*100</f>
        <v>93.07183014791512</v>
      </c>
    </row>
    <row r="97" spans="3:12" ht="14.25">
      <c r="C97" s="1" t="s">
        <v>77</v>
      </c>
      <c r="G97" s="2">
        <v>6499928.23</v>
      </c>
      <c r="J97" s="2">
        <v>6049719.02</v>
      </c>
      <c r="K97" s="2">
        <f>SUM(G97-H97-I97-J97)</f>
        <v>450209.2100000009</v>
      </c>
      <c r="L97" s="5">
        <f>SUM(J97/G97)*100</f>
        <v>93.07362798373543</v>
      </c>
    </row>
    <row r="98" spans="3:12" ht="14.25">
      <c r="C98" s="1" t="s">
        <v>85</v>
      </c>
      <c r="G98" s="2">
        <v>6231018.23</v>
      </c>
      <c r="J98" s="2">
        <v>5808439.59</v>
      </c>
      <c r="K98" s="2">
        <f>SUM(G98-H98-I98-J98)</f>
        <v>422578.6400000006</v>
      </c>
      <c r="L98" s="5">
        <f>SUM(J98/G98)*100</f>
        <v>93.2181447012072</v>
      </c>
    </row>
    <row r="99" spans="3:12" ht="14.25">
      <c r="C99" s="1" t="s">
        <v>64</v>
      </c>
      <c r="G99" s="2">
        <v>5245810.23</v>
      </c>
      <c r="I99" s="7">
        <v>8410</v>
      </c>
      <c r="J99" s="2">
        <v>4900637.99</v>
      </c>
      <c r="K99" s="2">
        <f>SUM(G99-H99-I99-J99)</f>
        <v>336762.2400000002</v>
      </c>
      <c r="L99" s="5">
        <f>SUM(J99/G99)*100</f>
        <v>93.4200395198055</v>
      </c>
    </row>
    <row r="100" spans="3:12" ht="14.25">
      <c r="C100" s="1" t="s">
        <v>18</v>
      </c>
      <c r="G100" s="2">
        <v>9504987</v>
      </c>
      <c r="J100" s="2">
        <v>8899087.09</v>
      </c>
      <c r="K100" s="2">
        <f>SUM(G100-H100-I100-J100)</f>
        <v>605899.9100000001</v>
      </c>
      <c r="L100" s="5">
        <f>SUM(J100/G100)*100</f>
        <v>93.62545251245477</v>
      </c>
    </row>
    <row r="101" spans="3:12" ht="14.25">
      <c r="C101" s="1" t="s">
        <v>25</v>
      </c>
      <c r="G101" s="2">
        <v>11841331</v>
      </c>
      <c r="I101" s="7">
        <v>55436.45</v>
      </c>
      <c r="J101" s="2">
        <v>11102491.56</v>
      </c>
      <c r="K101" s="2">
        <f>SUM(G101-H101-I101-J101)</f>
        <v>683402.9900000002</v>
      </c>
      <c r="L101" s="5">
        <f>SUM(J101/G101)*100</f>
        <v>93.76050344340514</v>
      </c>
    </row>
    <row r="102" spans="3:12" ht="14.25">
      <c r="C102" s="1" t="s">
        <v>75</v>
      </c>
      <c r="G102" s="2">
        <v>7913188.53</v>
      </c>
      <c r="J102" s="2">
        <v>7429163.33</v>
      </c>
      <c r="K102" s="2">
        <f>SUM(G102-H102-I102-J102)</f>
        <v>484025.2000000002</v>
      </c>
      <c r="L102" s="5">
        <f>SUM(J102/G102)*100</f>
        <v>93.88331014527212</v>
      </c>
    </row>
    <row r="103" spans="3:12" ht="14.25">
      <c r="C103" s="1" t="s">
        <v>118</v>
      </c>
      <c r="G103" s="2">
        <v>9438312.23</v>
      </c>
      <c r="J103" s="2">
        <v>8869808.14</v>
      </c>
      <c r="K103" s="2">
        <f>SUM(G103-H103-I103-J103)</f>
        <v>568504.0899999999</v>
      </c>
      <c r="L103" s="5">
        <f>SUM(J103/G103)*100</f>
        <v>93.97663399825882</v>
      </c>
    </row>
    <row r="104" spans="3:12" ht="14.25">
      <c r="C104" s="1" t="s">
        <v>108</v>
      </c>
      <c r="G104" s="2">
        <v>7312726.23</v>
      </c>
      <c r="J104" s="2">
        <v>6885815.36</v>
      </c>
      <c r="K104" s="2">
        <f>SUM(G104-H104-I104-J104)</f>
        <v>426910.8700000001</v>
      </c>
      <c r="L104" s="5">
        <f>SUM(J104/G104)*100</f>
        <v>94.16208324265408</v>
      </c>
    </row>
    <row r="105" spans="3:12" ht="14.25">
      <c r="C105" s="1" t="s">
        <v>79</v>
      </c>
      <c r="G105" s="2">
        <v>5867351.89</v>
      </c>
      <c r="J105" s="2">
        <v>5535314.49</v>
      </c>
      <c r="K105" s="2">
        <f>SUM(G105-H105-I105-J105)</f>
        <v>332037.39999999944</v>
      </c>
      <c r="L105" s="5">
        <f>SUM(J105/G105)*100</f>
        <v>94.34093256676992</v>
      </c>
    </row>
    <row r="106" spans="3:12" ht="14.25">
      <c r="C106" s="1" t="s">
        <v>24</v>
      </c>
      <c r="G106" s="2">
        <v>5879901.33</v>
      </c>
      <c r="J106" s="2">
        <v>5547776.67</v>
      </c>
      <c r="K106" s="2">
        <f>SUM(G106-H106-I106-J106)</f>
        <v>332124.66000000015</v>
      </c>
      <c r="L106" s="5">
        <f>SUM(J106/G106)*100</f>
        <v>94.35152664373025</v>
      </c>
    </row>
    <row r="107" spans="3:12" ht="14.25">
      <c r="C107" s="1" t="s">
        <v>41</v>
      </c>
      <c r="G107" s="2">
        <v>12507839.23</v>
      </c>
      <c r="J107" s="2">
        <v>11814651.61</v>
      </c>
      <c r="K107" s="2">
        <f>SUM(G107-H107-I107-J107)</f>
        <v>693187.620000001</v>
      </c>
      <c r="L107" s="5">
        <f>SUM(J107/G107)*100</f>
        <v>94.45797465690642</v>
      </c>
    </row>
    <row r="108" spans="3:12" ht="14.25">
      <c r="C108" s="1" t="s">
        <v>98</v>
      </c>
      <c r="G108" s="2">
        <v>5669541.23</v>
      </c>
      <c r="J108" s="2">
        <v>5365704.59</v>
      </c>
      <c r="K108" s="2">
        <f>SUM(G108-H108-I108-J108)</f>
        <v>303836.6400000006</v>
      </c>
      <c r="L108" s="5">
        <f>SUM(J108/G108)*100</f>
        <v>94.6408954856476</v>
      </c>
    </row>
    <row r="109" spans="3:12" ht="14.25">
      <c r="C109" s="1" t="s">
        <v>16</v>
      </c>
      <c r="G109" s="2">
        <v>5235884</v>
      </c>
      <c r="I109" s="7">
        <v>74000</v>
      </c>
      <c r="J109" s="2">
        <v>4968916.29</v>
      </c>
      <c r="K109" s="2">
        <f>SUM(G109-H109-I109-J109)</f>
        <v>192967.70999999996</v>
      </c>
      <c r="L109" s="5">
        <f>SUM(J109/G109)*100</f>
        <v>94.90119127925676</v>
      </c>
    </row>
    <row r="110" spans="3:12" ht="14.25">
      <c r="C110" s="1" t="s">
        <v>44</v>
      </c>
      <c r="G110" s="2">
        <v>10148845.72</v>
      </c>
      <c r="J110" s="2">
        <v>9681363.31</v>
      </c>
      <c r="K110" s="2">
        <f>SUM(G110-H110-I110-J110)</f>
        <v>467482.41000000015</v>
      </c>
      <c r="L110" s="5">
        <f>SUM(J110/G110)*100</f>
        <v>95.3937381363602</v>
      </c>
    </row>
    <row r="111" spans="3:12" ht="14.25">
      <c r="C111" s="1" t="s">
        <v>20</v>
      </c>
      <c r="G111" s="2">
        <v>5849559.34</v>
      </c>
      <c r="J111" s="2">
        <v>5583157</v>
      </c>
      <c r="K111" s="2">
        <f>SUM(G111-H111-I111-J111)</f>
        <v>266402.33999999985</v>
      </c>
      <c r="L111" s="5">
        <f>SUM(J111/G111)*100</f>
        <v>95.44577079202688</v>
      </c>
    </row>
    <row r="112" spans="3:12" ht="14.25">
      <c r="C112" s="1" t="s">
        <v>107</v>
      </c>
      <c r="G112" s="2">
        <v>8368192.23</v>
      </c>
      <c r="I112" s="7">
        <v>16440</v>
      </c>
      <c r="J112" s="2">
        <v>7989167.08</v>
      </c>
      <c r="K112" s="2">
        <f>SUM(G112-H112-I112-J112)</f>
        <v>362585.1500000004</v>
      </c>
      <c r="L112" s="5">
        <f>SUM(J112/G112)*100</f>
        <v>95.47064479899024</v>
      </c>
    </row>
    <row r="113" spans="3:12" ht="14.25">
      <c r="C113" s="1" t="s">
        <v>27</v>
      </c>
      <c r="G113" s="2">
        <v>9588074</v>
      </c>
      <c r="J113" s="2">
        <v>9195625.33</v>
      </c>
      <c r="K113" s="2">
        <f>SUM(G113-H113-I113-J113)</f>
        <v>392448.6699999999</v>
      </c>
      <c r="L113" s="5">
        <f>SUM(J113/G113)*100</f>
        <v>95.906908207008</v>
      </c>
    </row>
    <row r="114" spans="3:12" ht="14.25">
      <c r="C114" s="1" t="s">
        <v>94</v>
      </c>
      <c r="G114" s="2">
        <v>5229223.23</v>
      </c>
      <c r="J114" s="2">
        <v>5031287.88</v>
      </c>
      <c r="K114" s="2">
        <f>SUM(G114-H114-I114-J114)</f>
        <v>197935.35000000056</v>
      </c>
      <c r="L114" s="5">
        <f>SUM(J114/G114)*100</f>
        <v>96.21482309524582</v>
      </c>
    </row>
    <row r="115" spans="3:12" ht="14.25">
      <c r="C115" s="1" t="s">
        <v>34</v>
      </c>
      <c r="G115" s="2">
        <v>10508040</v>
      </c>
      <c r="J115" s="2">
        <v>10247991.29</v>
      </c>
      <c r="K115" s="2">
        <f>SUM(G115-H115-I115-J115)</f>
        <v>260048.7100000009</v>
      </c>
      <c r="L115" s="5">
        <f>SUM(J115/G115)*100</f>
        <v>97.52524057769098</v>
      </c>
    </row>
    <row r="116" spans="3:12" ht="14.25">
      <c r="C116" s="1" t="s">
        <v>109</v>
      </c>
      <c r="G116" s="2">
        <v>7250751.23</v>
      </c>
      <c r="J116" s="2">
        <v>7077718.42</v>
      </c>
      <c r="K116" s="2">
        <f>SUM(G116-H116-I116-J116)</f>
        <v>173032.81000000052</v>
      </c>
      <c r="L116" s="5">
        <f>SUM(J116/G116)*100</f>
        <v>97.61358782681612</v>
      </c>
    </row>
    <row r="117" spans="3:12" ht="14.25">
      <c r="C117" s="1" t="s">
        <v>121</v>
      </c>
      <c r="G117" s="2">
        <v>2330300</v>
      </c>
      <c r="J117" s="2">
        <v>2281453.86</v>
      </c>
      <c r="K117" s="2">
        <f>SUM(G117-H117-I117-J117)</f>
        <v>48846.14000000013</v>
      </c>
      <c r="L117" s="5">
        <f>SUM(J117/G117)*100</f>
        <v>97.90386902973866</v>
      </c>
    </row>
    <row r="118" spans="3:12" ht="14.25">
      <c r="C118" s="1" t="s">
        <v>127</v>
      </c>
      <c r="G118" s="2">
        <v>16353733668.97</v>
      </c>
      <c r="I118" s="7">
        <v>4518450.1</v>
      </c>
      <c r="J118" s="2">
        <v>16064040972.84</v>
      </c>
      <c r="K118" s="2">
        <f>SUM(G118-H118-I118-J118)</f>
        <v>285174246.0299988</v>
      </c>
      <c r="L118" s="5">
        <f>SUM(J118/G118)*100</f>
        <v>98.22858374733306</v>
      </c>
    </row>
    <row r="119" spans="3:12" ht="14.25">
      <c r="C119" s="1" t="s">
        <v>53</v>
      </c>
      <c r="G119" s="2">
        <v>8986600</v>
      </c>
      <c r="J119" s="2">
        <v>8835200.78</v>
      </c>
      <c r="K119" s="2">
        <f>SUM(G119-H119-I119-J119)</f>
        <v>151399.22000000067</v>
      </c>
      <c r="L119" s="5">
        <f>SUM(J119/G119)*100</f>
        <v>98.31527808069792</v>
      </c>
    </row>
    <row r="120" spans="3:12" ht="14.25">
      <c r="C120" s="1" t="s">
        <v>124</v>
      </c>
      <c r="G120" s="2">
        <v>20599259</v>
      </c>
      <c r="I120" s="7">
        <v>448037.53</v>
      </c>
      <c r="J120" s="2">
        <v>20869644.32</v>
      </c>
      <c r="K120" s="2">
        <f>SUM(G120-H120-I120-J120)</f>
        <v>-718422.8500000015</v>
      </c>
      <c r="L120" s="5">
        <f>SUM(J120/G120)*100</f>
        <v>101.31259731235964</v>
      </c>
    </row>
    <row r="121" spans="3:12" ht="14.25">
      <c r="C121" s="1" t="s">
        <v>126</v>
      </c>
      <c r="G121" s="2">
        <v>7452460</v>
      </c>
      <c r="I121" s="7">
        <v>30403.5</v>
      </c>
      <c r="J121" s="2">
        <v>11516937.47</v>
      </c>
      <c r="K121" s="2">
        <f>SUM(G121-H121-I121-J121)</f>
        <v>-4094880.9700000007</v>
      </c>
      <c r="L121" s="5">
        <f>SUM(J121/G121)*100</f>
        <v>154.5387357999909</v>
      </c>
    </row>
    <row r="122" spans="3:12" ht="14.25">
      <c r="C122" s="1" t="s">
        <v>125</v>
      </c>
      <c r="G122" s="2">
        <v>7703165.7</v>
      </c>
      <c r="I122" s="7">
        <v>1154154.49</v>
      </c>
      <c r="J122" s="2">
        <v>17404240.13</v>
      </c>
      <c r="K122" s="2">
        <f>SUM(G122-H122-I122-J122)</f>
        <v>-10855228.919999998</v>
      </c>
      <c r="L122" s="5">
        <f>SUM(J122/G122)*100</f>
        <v>225.93620347541008</v>
      </c>
    </row>
    <row r="123" spans="3:12" ht="14.25">
      <c r="C123" s="1" t="s">
        <v>128</v>
      </c>
      <c r="G123" s="2">
        <v>278800</v>
      </c>
      <c r="J123" s="2">
        <v>703677.72</v>
      </c>
      <c r="K123" s="2">
        <f>SUM(G123-H123-I123-J123)</f>
        <v>-424877.72</v>
      </c>
      <c r="L123" s="5">
        <f>SUM(J123/G123)*100</f>
        <v>252.39516499282638</v>
      </c>
    </row>
    <row r="124" spans="3:12" ht="14.25">
      <c r="C124" s="1" t="s">
        <v>129</v>
      </c>
      <c r="G124" s="2">
        <v>361180</v>
      </c>
      <c r="I124" s="7">
        <v>6692.85</v>
      </c>
      <c r="J124" s="2">
        <v>1088201.28</v>
      </c>
      <c r="K124" s="2">
        <f>SUM(G124-H124-I124-J124)</f>
        <v>-733714.13</v>
      </c>
      <c r="L124" s="5">
        <f>SUM(J124/G124)*100</f>
        <v>301.2905697989922</v>
      </c>
    </row>
    <row r="125" spans="3:12" ht="14.25">
      <c r="C125" s="1" t="s">
        <v>130</v>
      </c>
      <c r="J125" s="2">
        <v>229084987.63</v>
      </c>
      <c r="K125" s="2">
        <f>SUM(G125-H125-I125-J125)</f>
        <v>-229084987.63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2023-09-05T03:35:53Z</dcterms:modified>
  <cp:category/>
  <cp:version/>
  <cp:contentType/>
  <cp:contentStatus/>
</cp:coreProperties>
</file>