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<sst xmlns="http://schemas.openxmlformats.org/spreadsheetml/2006/main" count="131" uniqueCount="131">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</sst>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>
        <v>2023</v>
      </c>
      <c r="J2" s="3" t="s">
        <v>1</v>
      </c>
      <c r="K2" s="8">
        <v>243351</v>
      </c>
    </row>
    <row r="3" spans="2:11" ht="14.25">
      <c r="B3" s="1" t="s">
        <v>3</v>
      </c>
      <c r="D3" s="1" t="s">
        <v>4</v>
      </c>
      <c r="J3" s="3" t="s">
        <v>2</v>
      </c>
      <c r="K3" s="4">
        <v>0.6777777777777777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17845453300</v>
      </c>
      <c r="H7" s="7">
        <f>SUM(H9:H125)</f>
        <v>0</v>
      </c>
      <c r="I7" s="7">
        <f>SUM(I9:I125)</f>
        <v>30000375.65</v>
      </c>
      <c r="J7" s="2">
        <f>SUM(J9:J125)</f>
        <v>15495588453.130001</v>
      </c>
      <c r="K7" s="2">
        <f>SUM(G7-H7-I7-J7)</f>
        <v>2319864471.2199974</v>
      </c>
      <c r="L7" s="5">
        <f>SUM(J7/G7)*100</f>
        <v>86.83213697423983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633974069.31</v>
      </c>
      <c r="J9" s="7"/>
      <c r="K9" s="2">
        <f>SUM(G9-H9-I9-J9)</f>
        <v>633974069.31</v>
      </c>
      <c r="L9" s="5">
        <f>SUM(J9/G9)*100</f>
        <v>0</v>
      </c>
    </row>
    <row r="10" spans="3:12" ht="14.25">
      <c r="C10" s="1" t="s">
        <v>59</v>
      </c>
      <c r="G10" s="2">
        <v>14821710.23</v>
      </c>
      <c r="I10" s="7">
        <v>7985000</v>
      </c>
      <c r="J10" s="2">
        <v>5604359.48</v>
      </c>
      <c r="K10" s="2">
        <f>SUM(G10-H10-I10-J10)</f>
        <v>1232350.75</v>
      </c>
      <c r="L10" s="5">
        <f>SUM(J10/G10)*100</f>
        <v>37.81182733323481</v>
      </c>
    </row>
    <row r="11" spans="3:12" ht="14.25">
      <c r="C11" s="1" t="s">
        <v>22</v>
      </c>
      <c r="G11" s="2">
        <v>17631602</v>
      </c>
      <c r="I11" s="7">
        <v>5167500</v>
      </c>
      <c r="J11" s="2">
        <v>10521228</v>
      </c>
      <c r="K11" s="2">
        <f>SUM(G11-H11-I11-J11)</f>
        <v>1942874</v>
      </c>
      <c r="L11" s="5">
        <f>SUM(J11/G11)*100</f>
        <v>59.67255839826693</v>
      </c>
    </row>
    <row r="12" spans="3:12" ht="14.25">
      <c r="C12" s="1" t="s">
        <v>12</v>
      </c>
      <c r="G12" s="2">
        <v>14154867</v>
      </c>
      <c r="I12" s="7">
        <v>951003.79</v>
      </c>
      <c r="J12" s="2">
        <v>9197630.15</v>
      </c>
      <c r="K12" s="2">
        <f>SUM(G12-H12-I12-J12)</f>
        <v>4006233.0600000005</v>
      </c>
      <c r="L12" s="5">
        <f>SUM(J12/G12)*100</f>
        <v>64.97856991521009</v>
      </c>
    </row>
    <row r="13" spans="3:12" ht="14.25">
      <c r="C13" s="1" t="s">
        <v>68</v>
      </c>
      <c r="G13" s="2">
        <v>10247546</v>
      </c>
      <c r="I13" s="7">
        <v>610856.2</v>
      </c>
      <c r="J13" s="2">
        <v>6711005.09</v>
      </c>
      <c r="K13" s="2">
        <f>SUM(G13-H13-I13-J13)</f>
        <v>2925684.710000001</v>
      </c>
      <c r="L13" s="5">
        <f>SUM(J13/G13)*100</f>
        <v>65.48889939113226</v>
      </c>
    </row>
    <row r="14" spans="3:12" ht="14.25">
      <c r="C14" s="1" t="s">
        <v>90</v>
      </c>
      <c r="G14" s="2">
        <v>7123292</v>
      </c>
      <c r="J14" s="2">
        <v>4857698.78</v>
      </c>
      <c r="K14" s="2">
        <f>SUM(G14-H14-I14-J14)</f>
        <v>2265593.2199999997</v>
      </c>
      <c r="L14" s="5">
        <f>SUM(J14/G14)*100</f>
        <v>68.19457604714225</v>
      </c>
    </row>
    <row r="15" spans="3:12" ht="14.25">
      <c r="C15" s="1" t="s">
        <v>60</v>
      </c>
      <c r="G15" s="2">
        <v>6343057.23</v>
      </c>
      <c r="J15" s="2">
        <v>4333811.6</v>
      </c>
      <c r="K15" s="2">
        <f>SUM(G15-H15-I15-J15)</f>
        <v>2009245.6300000008</v>
      </c>
      <c r="L15" s="5">
        <f>SUM(J15/G15)*100</f>
        <v>68.32370326887307</v>
      </c>
    </row>
    <row r="16" spans="3:12" ht="14.25">
      <c r="C16" s="1" t="s">
        <v>30</v>
      </c>
      <c r="G16" s="2">
        <v>6971741.23</v>
      </c>
      <c r="J16" s="2">
        <v>4860666.74</v>
      </c>
      <c r="K16" s="2">
        <f>SUM(G16-H16-I16-J16)</f>
        <v>2111074.49</v>
      </c>
      <c r="L16" s="5">
        <f>SUM(J16/G16)*100</f>
        <v>69.71955182564915</v>
      </c>
    </row>
    <row r="17" spans="3:12" ht="14.25">
      <c r="C17" s="1" t="s">
        <v>61</v>
      </c>
      <c r="G17" s="2">
        <v>5775435.23</v>
      </c>
      <c r="I17" s="7">
        <v>55618</v>
      </c>
      <c r="J17" s="2">
        <v>4163232.85</v>
      </c>
      <c r="K17" s="2">
        <f>SUM(G17-H17-I17-J17)</f>
        <v>1556584.3800000004</v>
      </c>
      <c r="L17" s="5">
        <f>SUM(J17/G17)*100</f>
        <v>72.08517945754886</v>
      </c>
    </row>
    <row r="18" spans="3:12" ht="14.25">
      <c r="C18" s="1" t="s">
        <v>48</v>
      </c>
      <c r="G18" s="2">
        <v>6212698.23</v>
      </c>
      <c r="J18" s="2">
        <v>4496919.71</v>
      </c>
      <c r="K18" s="2">
        <f>SUM(G18-H18-I18-J18)</f>
        <v>1715778.5200000005</v>
      </c>
      <c r="L18" s="5">
        <f>SUM(J18/G18)*100</f>
        <v>72.38271590732003</v>
      </c>
    </row>
    <row r="19" spans="3:12" ht="14.25">
      <c r="C19" s="1" t="s">
        <v>100</v>
      </c>
      <c r="G19" s="2">
        <v>5347073.23</v>
      </c>
      <c r="I19" s="7">
        <v>78660</v>
      </c>
      <c r="J19" s="2">
        <v>4027011.95</v>
      </c>
      <c r="K19" s="2">
        <f>SUM(G19-H19-I19-J19)</f>
        <v>1241401.2800000003</v>
      </c>
      <c r="L19" s="5">
        <f>SUM(J19/G19)*100</f>
        <v>75.31245181768344</v>
      </c>
    </row>
    <row r="20" spans="3:12" ht="14.25">
      <c r="C20" s="1" t="s">
        <v>42</v>
      </c>
      <c r="G20" s="2">
        <v>7408198.23</v>
      </c>
      <c r="J20" s="2">
        <v>5598064.23</v>
      </c>
      <c r="K20" s="2">
        <f>SUM(G20-H20-I20-J20)</f>
        <v>1810134</v>
      </c>
      <c r="L20" s="5">
        <f>SUM(J20/G20)*100</f>
        <v>75.56579962088838</v>
      </c>
    </row>
    <row r="21" spans="3:12" ht="14.25">
      <c r="C21" s="1" t="s">
        <v>123</v>
      </c>
      <c r="G21" s="2">
        <v>29875150</v>
      </c>
      <c r="I21" s="7">
        <v>7163490.5</v>
      </c>
      <c r="J21" s="2">
        <v>22584904.35</v>
      </c>
      <c r="K21" s="2">
        <f>SUM(G21-H21-I21-J21)</f>
        <v>126755.14999999851</v>
      </c>
      <c r="L21" s="5">
        <f>SUM(J21/G21)*100</f>
        <v>75.5976266227952</v>
      </c>
    </row>
    <row r="22" spans="3:12" ht="14.25">
      <c r="C22" s="1" t="s">
        <v>19</v>
      </c>
      <c r="G22" s="2">
        <v>17977326.8</v>
      </c>
      <c r="I22" s="7">
        <v>932289.4</v>
      </c>
      <c r="J22" s="2">
        <v>13638276.09</v>
      </c>
      <c r="K22" s="2">
        <f>SUM(G22-H22-I22-J22)</f>
        <v>3406761.3100000024</v>
      </c>
      <c r="L22" s="5">
        <f>SUM(J22/G22)*100</f>
        <v>75.86376017818178</v>
      </c>
    </row>
    <row r="23" spans="3:12" ht="14.25">
      <c r="C23" s="1" t="s">
        <v>17</v>
      </c>
      <c r="G23" s="2">
        <v>8257842.57</v>
      </c>
      <c r="J23" s="2">
        <v>6264982.25</v>
      </c>
      <c r="K23" s="2">
        <f>SUM(G23-H23-I23-J23)</f>
        <v>1992860.3200000003</v>
      </c>
      <c r="L23" s="5">
        <f>SUM(J23/G23)*100</f>
        <v>75.8670584585872</v>
      </c>
    </row>
    <row r="24" spans="3:12" ht="14.25">
      <c r="C24" s="1" t="s">
        <v>91</v>
      </c>
      <c r="G24" s="2">
        <v>4839989.23</v>
      </c>
      <c r="J24" s="2">
        <v>3683309.03</v>
      </c>
      <c r="K24" s="2">
        <f>SUM(G24-H24-I24-J24)</f>
        <v>1156680.2000000007</v>
      </c>
      <c r="L24" s="5">
        <f>SUM(J24/G24)*100</f>
        <v>76.10159558144305</v>
      </c>
    </row>
    <row r="25" spans="3:12" ht="14.25">
      <c r="C25" s="1" t="s">
        <v>57</v>
      </c>
      <c r="G25" s="2">
        <v>4998172.23</v>
      </c>
      <c r="J25" s="2">
        <v>3807673.7</v>
      </c>
      <c r="K25" s="2">
        <f>SUM(G25-H25-I25-J25)</f>
        <v>1190498.5300000003</v>
      </c>
      <c r="L25" s="5">
        <f>SUM(J25/G25)*100</f>
        <v>76.1813223871239</v>
      </c>
    </row>
    <row r="26" spans="3:12" ht="14.25">
      <c r="C26" s="1" t="s">
        <v>49</v>
      </c>
      <c r="G26" s="2">
        <v>7366262.23</v>
      </c>
      <c r="I26" s="7">
        <v>32718</v>
      </c>
      <c r="J26" s="2">
        <v>5622725.53</v>
      </c>
      <c r="K26" s="2">
        <f>SUM(G26-H26-I26-J26)</f>
        <v>1710818.7000000002</v>
      </c>
      <c r="L26" s="5">
        <f>SUM(J26/G26)*100</f>
        <v>76.33078153396123</v>
      </c>
    </row>
    <row r="27" spans="3:12" ht="14.25">
      <c r="C27" s="1" t="s">
        <v>96</v>
      </c>
      <c r="G27" s="2">
        <v>6016737.23</v>
      </c>
      <c r="J27" s="2">
        <v>4598310.53</v>
      </c>
      <c r="K27" s="2">
        <f>SUM(G27-H27-I27-J27)</f>
        <v>1418426.7000000002</v>
      </c>
      <c r="L27" s="5">
        <f>SUM(J27/G27)*100</f>
        <v>76.42531748058407</v>
      </c>
    </row>
    <row r="28" spans="3:12" ht="14.25">
      <c r="C28" s="1" t="s">
        <v>88</v>
      </c>
      <c r="G28" s="2">
        <v>4320883.23</v>
      </c>
      <c r="J28" s="2">
        <v>3305136.86</v>
      </c>
      <c r="K28" s="2">
        <f>SUM(G28-H28-I28-J28)</f>
        <v>1015746.3700000006</v>
      </c>
      <c r="L28" s="5">
        <f>SUM(J28/G28)*100</f>
        <v>76.49215875708818</v>
      </c>
    </row>
    <row r="29" spans="3:12" ht="14.25">
      <c r="C29" s="1" t="s">
        <v>35</v>
      </c>
      <c r="G29" s="2">
        <v>12586240.67</v>
      </c>
      <c r="I29" s="7">
        <v>680260.5</v>
      </c>
      <c r="J29" s="2">
        <v>9659661.85</v>
      </c>
      <c r="K29" s="2">
        <f>SUM(G29-H29-I29-J29)</f>
        <v>2246318.3200000003</v>
      </c>
      <c r="L29" s="5">
        <f>SUM(J29/G29)*100</f>
        <v>76.74779231756102</v>
      </c>
    </row>
    <row r="30" spans="3:12" ht="14.25">
      <c r="C30" s="1" t="s">
        <v>74</v>
      </c>
      <c r="G30" s="2">
        <v>4989700.23</v>
      </c>
      <c r="J30" s="2">
        <v>3834022.71</v>
      </c>
      <c r="K30" s="2">
        <f>SUM(G30-H30-I30-J30)</f>
        <v>1155677.5200000005</v>
      </c>
      <c r="L30" s="5">
        <f>SUM(J30/G30)*100</f>
        <v>76.83873846665934</v>
      </c>
    </row>
    <row r="31" spans="3:12" ht="14.25">
      <c r="C31" s="1" t="s">
        <v>108</v>
      </c>
      <c r="G31" s="2">
        <v>7314195.23</v>
      </c>
      <c r="I31" s="7">
        <v>7956</v>
      </c>
      <c r="J31" s="2">
        <v>5624144.06</v>
      </c>
      <c r="K31" s="2">
        <f>SUM(G31-H31-I31-J31)</f>
        <v>1682095.1700000009</v>
      </c>
      <c r="L31" s="5">
        <f>SUM(J31/G31)*100</f>
        <v>76.89354581255824</v>
      </c>
    </row>
    <row r="32" spans="3:12" ht="14.25">
      <c r="C32" s="1" t="s">
        <v>116</v>
      </c>
      <c r="G32" s="2">
        <v>7082252.15</v>
      </c>
      <c r="J32" s="2">
        <v>5449887.81</v>
      </c>
      <c r="K32" s="2">
        <f>SUM(G32-H32-I32-J32)</f>
        <v>1632364.3400000008</v>
      </c>
      <c r="L32" s="5">
        <f>SUM(J32/G32)*100</f>
        <v>76.95133828297823</v>
      </c>
    </row>
    <row r="33" spans="3:12" ht="14.25">
      <c r="C33" s="1" t="s">
        <v>78</v>
      </c>
      <c r="G33" s="2">
        <v>7613447.06</v>
      </c>
      <c r="J33" s="2">
        <v>5893205.63</v>
      </c>
      <c r="K33" s="2">
        <f>SUM(G33-H33-I33-J33)</f>
        <v>1720241.4299999997</v>
      </c>
      <c r="L33" s="5">
        <f>SUM(J33/G33)*100</f>
        <v>77.40522241183089</v>
      </c>
    </row>
    <row r="34" spans="3:12" ht="14.25">
      <c r="C34" s="1" t="s">
        <v>118</v>
      </c>
      <c r="G34" s="2">
        <v>9342212.23</v>
      </c>
      <c r="J34" s="2">
        <v>7245385.69</v>
      </c>
      <c r="K34" s="2">
        <f>SUM(G34-H34-I34-J34)</f>
        <v>2096826.54</v>
      </c>
      <c r="L34" s="5">
        <f>SUM(J34/G34)*100</f>
        <v>77.55535318212313</v>
      </c>
    </row>
    <row r="35" spans="3:12" ht="14.25">
      <c r="C35" s="1" t="s">
        <v>62</v>
      </c>
      <c r="G35" s="2">
        <v>6607609.23</v>
      </c>
      <c r="I35" s="7">
        <v>81038</v>
      </c>
      <c r="J35" s="2">
        <v>5126486.24</v>
      </c>
      <c r="K35" s="2">
        <f>SUM(G35-H35-I35-J35)</f>
        <v>1400084.9900000002</v>
      </c>
      <c r="L35" s="5">
        <f>SUM(J35/G35)*100</f>
        <v>77.58458561266947</v>
      </c>
    </row>
    <row r="36" spans="3:12" ht="14.25">
      <c r="C36" s="1" t="s">
        <v>115</v>
      </c>
      <c r="G36" s="2">
        <v>4920257.23</v>
      </c>
      <c r="J36" s="2">
        <v>3826119.49</v>
      </c>
      <c r="K36" s="2">
        <f>SUM(G36-H36-I36-J36)</f>
        <v>1094137.7400000002</v>
      </c>
      <c r="L36" s="5">
        <f>SUM(J36/G36)*100</f>
        <v>77.76259067658542</v>
      </c>
    </row>
    <row r="37" spans="3:12" ht="14.25">
      <c r="C37" s="1" t="s">
        <v>71</v>
      </c>
      <c r="G37" s="2">
        <v>5462471.23</v>
      </c>
      <c r="J37" s="2">
        <v>4252595.6</v>
      </c>
      <c r="K37" s="2">
        <f>SUM(G37-H37-I37-J37)</f>
        <v>1209875.6300000008</v>
      </c>
      <c r="L37" s="5">
        <f>SUM(J37/G37)*100</f>
        <v>77.85113039396272</v>
      </c>
    </row>
    <row r="38" spans="3:12" ht="14.25">
      <c r="C38" s="1" t="s">
        <v>98</v>
      </c>
      <c r="G38" s="2">
        <v>5806191.23</v>
      </c>
      <c r="J38" s="2">
        <v>4529557.09</v>
      </c>
      <c r="K38" s="2">
        <f>SUM(G38-H38-I38-J38)</f>
        <v>1276634.1400000006</v>
      </c>
      <c r="L38" s="5">
        <f>SUM(J38/G38)*100</f>
        <v>78.01253714476778</v>
      </c>
    </row>
    <row r="39" spans="3:12" ht="14.25">
      <c r="C39" s="1" t="s">
        <v>63</v>
      </c>
      <c r="G39" s="2">
        <v>6660351.23</v>
      </c>
      <c r="J39" s="2">
        <v>5198256.84</v>
      </c>
      <c r="K39" s="2">
        <f>SUM(G39-H39-I39-J39)</f>
        <v>1462094.3900000006</v>
      </c>
      <c r="L39" s="5">
        <f>SUM(J39/G39)*100</f>
        <v>78.0477884797676</v>
      </c>
    </row>
    <row r="40" spans="3:12" ht="14.25">
      <c r="C40" s="1" t="s">
        <v>105</v>
      </c>
      <c r="G40" s="2">
        <v>6538702.23</v>
      </c>
      <c r="J40" s="2">
        <v>5105546.03</v>
      </c>
      <c r="K40" s="2">
        <f>SUM(G40-H40-I40-J40)</f>
        <v>1433156.2000000002</v>
      </c>
      <c r="L40" s="5">
        <f>SUM(J40/G40)*100</f>
        <v>78.08194731020807</v>
      </c>
    </row>
    <row r="41" spans="3:12" ht="14.25">
      <c r="C41" s="1" t="s">
        <v>40</v>
      </c>
      <c r="G41" s="2">
        <v>8950877.23</v>
      </c>
      <c r="J41" s="2">
        <v>6999783.5</v>
      </c>
      <c r="K41" s="2">
        <f>SUM(G41-H41-I41-J41)</f>
        <v>1951093.7300000004</v>
      </c>
      <c r="L41" s="5">
        <f>SUM(J41/G41)*100</f>
        <v>78.20220655623939</v>
      </c>
    </row>
    <row r="42" spans="3:12" ht="14.25">
      <c r="C42" s="1" t="s">
        <v>54</v>
      </c>
      <c r="G42" s="2">
        <v>7358526.23</v>
      </c>
      <c r="J42" s="2">
        <v>5768444.42</v>
      </c>
      <c r="K42" s="2">
        <f>SUM(G42-H42-I42-J42)</f>
        <v>1590081.8100000005</v>
      </c>
      <c r="L42" s="5">
        <f>SUM(J42/G42)*100</f>
        <v>78.39130064499341</v>
      </c>
    </row>
    <row r="43" spans="3:12" ht="14.25">
      <c r="C43" s="1" t="s">
        <v>47</v>
      </c>
      <c r="G43" s="2">
        <v>5297459.23</v>
      </c>
      <c r="I43" s="7">
        <v>60695.96</v>
      </c>
      <c r="J43" s="2">
        <v>4165212.94</v>
      </c>
      <c r="K43" s="2">
        <f>SUM(G43-H43-I43-J43)</f>
        <v>1071550.3300000005</v>
      </c>
      <c r="L43" s="5">
        <f>SUM(J43/G43)*100</f>
        <v>78.62661625429818</v>
      </c>
    </row>
    <row r="44" spans="3:12" ht="14.25">
      <c r="C44" s="1" t="s">
        <v>56</v>
      </c>
      <c r="G44" s="2">
        <v>3831538.23</v>
      </c>
      <c r="J44" s="2">
        <v>3012931.51</v>
      </c>
      <c r="K44" s="2">
        <f>SUM(G44-H44-I44-J44)</f>
        <v>818606.7200000002</v>
      </c>
      <c r="L44" s="5">
        <f>SUM(J44/G44)*100</f>
        <v>78.63503713494201</v>
      </c>
    </row>
    <row r="45" spans="3:12" ht="14.25">
      <c r="C45" s="1" t="s">
        <v>104</v>
      </c>
      <c r="G45" s="2">
        <v>4994324.23</v>
      </c>
      <c r="J45" s="2">
        <v>3938879.34</v>
      </c>
      <c r="K45" s="2">
        <f>SUM(G45-H45-I45-J45)</f>
        <v>1055444.8900000006</v>
      </c>
      <c r="L45" s="5">
        <f>SUM(J45/G45)*100</f>
        <v>78.86711311892539</v>
      </c>
    </row>
    <row r="46" spans="3:12" ht="14.25">
      <c r="C46" s="1" t="s">
        <v>93</v>
      </c>
      <c r="G46" s="2">
        <v>5737260.23</v>
      </c>
      <c r="J46" s="2">
        <v>4526692.19</v>
      </c>
      <c r="K46" s="2">
        <f>SUM(G46-H46-I46-J46)</f>
        <v>1210568.04</v>
      </c>
      <c r="L46" s="5">
        <f>SUM(J46/G46)*100</f>
        <v>78.89989312895435</v>
      </c>
    </row>
    <row r="47" spans="3:12" ht="14.25">
      <c r="C47" s="1" t="s">
        <v>110</v>
      </c>
      <c r="G47" s="2">
        <v>6370226.23</v>
      </c>
      <c r="J47" s="2">
        <v>5026610.17</v>
      </c>
      <c r="K47" s="2">
        <f>SUM(G47-H47-I47-J47)</f>
        <v>1343616.0600000005</v>
      </c>
      <c r="L47" s="5">
        <f>SUM(J47/G47)*100</f>
        <v>78.90787530162801</v>
      </c>
    </row>
    <row r="48" spans="3:12" ht="14.25">
      <c r="C48" s="1" t="s">
        <v>52</v>
      </c>
      <c r="G48" s="2">
        <v>7541365.23</v>
      </c>
      <c r="J48" s="2">
        <v>5953510.13</v>
      </c>
      <c r="K48" s="2">
        <f>SUM(G48-H48-I48-J48)</f>
        <v>1587855.1000000006</v>
      </c>
      <c r="L48" s="5">
        <f>SUM(J48/G48)*100</f>
        <v>78.94472616598095</v>
      </c>
    </row>
    <row r="49" spans="3:12" ht="14.25">
      <c r="C49" s="1" t="s">
        <v>76</v>
      </c>
      <c r="G49" s="2">
        <v>5552872.23</v>
      </c>
      <c r="J49" s="2">
        <v>4385872.42</v>
      </c>
      <c r="K49" s="2">
        <f>SUM(G49-H49-I49-J49)</f>
        <v>1166999.8100000005</v>
      </c>
      <c r="L49" s="5">
        <f>SUM(J49/G49)*100</f>
        <v>78.98385265025267</v>
      </c>
    </row>
    <row r="50" spans="3:12" ht="14.25">
      <c r="C50" s="1" t="s">
        <v>92</v>
      </c>
      <c r="G50" s="2">
        <v>5280735.23</v>
      </c>
      <c r="J50" s="2">
        <v>4177419.46</v>
      </c>
      <c r="K50" s="2">
        <f>SUM(G50-H50-I50-J50)</f>
        <v>1103315.7700000005</v>
      </c>
      <c r="L50" s="5">
        <f>SUM(J50/G50)*100</f>
        <v>79.10677733410996</v>
      </c>
    </row>
    <row r="51" spans="3:12" ht="14.25">
      <c r="C51" s="1" t="s">
        <v>86</v>
      </c>
      <c r="G51" s="2">
        <v>4599494.23</v>
      </c>
      <c r="J51" s="2">
        <v>3652106.12</v>
      </c>
      <c r="K51" s="2">
        <f>SUM(G51-H51-I51-J51)</f>
        <v>947388.1100000003</v>
      </c>
      <c r="L51" s="5">
        <f>SUM(J51/G51)*100</f>
        <v>79.40234159180584</v>
      </c>
    </row>
    <row r="52" spans="3:12" ht="14.25">
      <c r="C52" s="1" t="s">
        <v>97</v>
      </c>
      <c r="G52" s="2">
        <v>5589965.23</v>
      </c>
      <c r="J52" s="2">
        <v>4441603.35</v>
      </c>
      <c r="K52" s="2">
        <f>SUM(G52-H52-I52-J52)</f>
        <v>1148361.8800000008</v>
      </c>
      <c r="L52" s="5">
        <f>SUM(J52/G52)*100</f>
        <v>79.45672588736298</v>
      </c>
    </row>
    <row r="53" spans="3:12" ht="14.25">
      <c r="C53" s="1" t="s">
        <v>69</v>
      </c>
      <c r="G53" s="2">
        <v>5299663.23</v>
      </c>
      <c r="J53" s="2">
        <v>4215252.7</v>
      </c>
      <c r="K53" s="2">
        <f>SUM(G53-H53-I53-J53)</f>
        <v>1084410.5300000003</v>
      </c>
      <c r="L53" s="5">
        <f>SUM(J53/G53)*100</f>
        <v>79.53812378376351</v>
      </c>
    </row>
    <row r="54" spans="3:12" ht="14.25">
      <c r="C54" s="1" t="s">
        <v>13</v>
      </c>
      <c r="G54" s="2">
        <v>9882234</v>
      </c>
      <c r="I54" s="7">
        <v>364589.6</v>
      </c>
      <c r="J54" s="2">
        <v>7870932.18</v>
      </c>
      <c r="K54" s="2">
        <f>SUM(G54-H54-I54-J54)</f>
        <v>1646712.2200000007</v>
      </c>
      <c r="L54" s="5">
        <f>SUM(J54/G54)*100</f>
        <v>79.64729614781434</v>
      </c>
    </row>
    <row r="55" spans="3:12" ht="14.25">
      <c r="C55" s="1" t="s">
        <v>106</v>
      </c>
      <c r="G55" s="2">
        <v>5723215.23</v>
      </c>
      <c r="J55" s="2">
        <v>4558754.59</v>
      </c>
      <c r="K55" s="2">
        <f>SUM(G55-H55-I55-J55)</f>
        <v>1164460.6400000006</v>
      </c>
      <c r="L55" s="5">
        <f>SUM(J55/G55)*100</f>
        <v>79.65373320408919</v>
      </c>
    </row>
    <row r="56" spans="3:12" ht="14.25">
      <c r="C56" s="1" t="s">
        <v>32</v>
      </c>
      <c r="G56" s="2">
        <v>5854130.23</v>
      </c>
      <c r="J56" s="2">
        <v>4664121.22</v>
      </c>
      <c r="K56" s="2">
        <f>SUM(G56-H56-I56-J56)</f>
        <v>1190009.0100000007</v>
      </c>
      <c r="L56" s="5">
        <f>SUM(J56/G56)*100</f>
        <v>79.67231743664163</v>
      </c>
    </row>
    <row r="57" spans="3:12" ht="14.25">
      <c r="C57" s="1" t="s">
        <v>41</v>
      </c>
      <c r="G57" s="2">
        <v>12467840.23</v>
      </c>
      <c r="J57" s="2">
        <v>9943114.23</v>
      </c>
      <c r="K57" s="2">
        <f>SUM(G57-H57-I57-J57)</f>
        <v>2524726</v>
      </c>
      <c r="L57" s="5">
        <f>SUM(J57/G57)*100</f>
        <v>79.75009341293107</v>
      </c>
    </row>
    <row r="58" spans="3:12" ht="14.25">
      <c r="C58" s="1" t="s">
        <v>45</v>
      </c>
      <c r="G58" s="2">
        <v>6332382.67</v>
      </c>
      <c r="I58" s="7">
        <v>42266</v>
      </c>
      <c r="J58" s="2">
        <v>5051555.03</v>
      </c>
      <c r="K58" s="2">
        <f>SUM(G58-H58-I58-J58)</f>
        <v>1238561.6399999997</v>
      </c>
      <c r="L58" s="5">
        <f>SUM(J58/G58)*100</f>
        <v>79.77336957117281</v>
      </c>
    </row>
    <row r="59" spans="3:12" ht="14.25">
      <c r="C59" s="1" t="s">
        <v>70</v>
      </c>
      <c r="G59" s="2">
        <v>4372677.23</v>
      </c>
      <c r="J59" s="2">
        <v>3491851.32</v>
      </c>
      <c r="K59" s="2">
        <f>SUM(G59-H59-I59-J59)</f>
        <v>880825.9100000006</v>
      </c>
      <c r="L59" s="5">
        <f>SUM(J59/G59)*100</f>
        <v>79.85614158857088</v>
      </c>
    </row>
    <row r="60" spans="3:12" ht="14.25">
      <c r="C60" s="1" t="s">
        <v>77</v>
      </c>
      <c r="G60" s="2">
        <v>6499928.23</v>
      </c>
      <c r="J60" s="2">
        <v>5190876.64</v>
      </c>
      <c r="K60" s="2">
        <f>SUM(G60-H60-I60-J60)</f>
        <v>1309051.5900000008</v>
      </c>
      <c r="L60" s="5">
        <f>SUM(J60/G60)*100</f>
        <v>79.86052239841422</v>
      </c>
    </row>
    <row r="61" spans="3:12" ht="14.25">
      <c r="C61" s="1" t="s">
        <v>58</v>
      </c>
      <c r="G61" s="2">
        <v>5448822.23</v>
      </c>
      <c r="J61" s="2">
        <v>4359796.36</v>
      </c>
      <c r="K61" s="2">
        <f>SUM(G61-H61-I61-J61)</f>
        <v>1089025.87</v>
      </c>
      <c r="L61" s="5">
        <f>SUM(J61/G61)*100</f>
        <v>80.01355478246168</v>
      </c>
    </row>
    <row r="62" spans="3:12" ht="14.25">
      <c r="C62" s="1" t="s">
        <v>36</v>
      </c>
      <c r="G62" s="2">
        <v>8176785.35</v>
      </c>
      <c r="I62" s="7">
        <v>85836.95</v>
      </c>
      <c r="J62" s="2">
        <v>6550467.64</v>
      </c>
      <c r="K62" s="2">
        <f>SUM(G62-H62-I62-J62)</f>
        <v>1540480.7599999998</v>
      </c>
      <c r="L62" s="5">
        <f>SUM(J62/G62)*100</f>
        <v>80.11054906803932</v>
      </c>
    </row>
    <row r="63" spans="3:12" ht="14.25">
      <c r="C63" s="1" t="s">
        <v>46</v>
      </c>
      <c r="G63" s="2">
        <v>6130919.23</v>
      </c>
      <c r="J63" s="2">
        <v>4923451.03</v>
      </c>
      <c r="K63" s="2">
        <f>SUM(G63-H63-I63-J63)</f>
        <v>1207468.2000000002</v>
      </c>
      <c r="L63" s="5">
        <f>SUM(J63/G63)*100</f>
        <v>80.3052665562518</v>
      </c>
    </row>
    <row r="64" spans="3:12" ht="14.25">
      <c r="C64" s="1" t="s">
        <v>33</v>
      </c>
      <c r="G64" s="2">
        <v>4729787.49</v>
      </c>
      <c r="I64" s="7">
        <v>108445.5</v>
      </c>
      <c r="J64" s="2">
        <v>3799621.36</v>
      </c>
      <c r="K64" s="2">
        <f>SUM(G64-H64-I64-J64)</f>
        <v>821720.6300000004</v>
      </c>
      <c r="L64" s="5">
        <f>SUM(J64/G64)*100</f>
        <v>80.33387056042976</v>
      </c>
    </row>
    <row r="65" spans="3:12" ht="14.25">
      <c r="C65" s="1" t="s">
        <v>101</v>
      </c>
      <c r="G65" s="2">
        <v>4911183.23</v>
      </c>
      <c r="J65" s="2">
        <v>3961619.09</v>
      </c>
      <c r="K65" s="2">
        <f>SUM(G65-H65-I65-J65)</f>
        <v>949564.1400000006</v>
      </c>
      <c r="L65" s="5">
        <f>SUM(J65/G65)*100</f>
        <v>80.66526750214528</v>
      </c>
    </row>
    <row r="66" spans="3:12" ht="14.25">
      <c r="C66" s="1" t="s">
        <v>80</v>
      </c>
      <c r="G66" s="2">
        <v>5334436.23</v>
      </c>
      <c r="I66" s="7">
        <v>149000</v>
      </c>
      <c r="J66" s="2">
        <v>4303091.79</v>
      </c>
      <c r="K66" s="2">
        <f>SUM(G66-H66-I66-J66)</f>
        <v>882344.4400000004</v>
      </c>
      <c r="L66" s="5">
        <f>SUM(J66/G66)*100</f>
        <v>80.66628982834423</v>
      </c>
    </row>
    <row r="67" spans="3:12" ht="14.25">
      <c r="C67" s="1" t="s">
        <v>95</v>
      </c>
      <c r="G67" s="2">
        <v>5964236</v>
      </c>
      <c r="J67" s="2">
        <v>4811244.02</v>
      </c>
      <c r="K67" s="2">
        <f>SUM(G67-H67-I67-J67)</f>
        <v>1152991.9800000004</v>
      </c>
      <c r="L67" s="5">
        <f>SUM(J67/G67)*100</f>
        <v>80.66823680350677</v>
      </c>
    </row>
    <row r="68" spans="3:12" ht="14.25">
      <c r="C68" s="1" t="s">
        <v>26</v>
      </c>
      <c r="G68" s="2">
        <v>10039057</v>
      </c>
      <c r="J68" s="2">
        <v>8098736.8</v>
      </c>
      <c r="K68" s="2">
        <f>SUM(G68-H68-I68-J68)</f>
        <v>1940320.2000000002</v>
      </c>
      <c r="L68" s="5">
        <f>SUM(J68/G68)*100</f>
        <v>80.67228625158718</v>
      </c>
    </row>
    <row r="69" spans="3:12" ht="14.25">
      <c r="C69" s="1" t="s">
        <v>81</v>
      </c>
      <c r="G69" s="2">
        <v>5028835.23</v>
      </c>
      <c r="J69" s="2">
        <v>4061038.35</v>
      </c>
      <c r="K69" s="2">
        <f>SUM(G69-H69-I69-J69)</f>
        <v>967796.8800000004</v>
      </c>
      <c r="L69" s="5">
        <f>SUM(J69/G69)*100</f>
        <v>80.75504891815673</v>
      </c>
    </row>
    <row r="70" spans="3:12" ht="14.25">
      <c r="C70" s="1" t="s">
        <v>84</v>
      </c>
      <c r="G70" s="2">
        <v>4238262.23</v>
      </c>
      <c r="J70" s="2">
        <v>3427713.03</v>
      </c>
      <c r="K70" s="2">
        <f>SUM(G70-H70-I70-J70)</f>
        <v>810549.2000000007</v>
      </c>
      <c r="L70" s="5">
        <f>SUM(J70/G70)*100</f>
        <v>80.87543535502284</v>
      </c>
    </row>
    <row r="71" spans="3:12" ht="14.25">
      <c r="C71" s="1" t="s">
        <v>55</v>
      </c>
      <c r="G71" s="2">
        <v>5553773.29</v>
      </c>
      <c r="J71" s="2">
        <v>4508430.8</v>
      </c>
      <c r="K71" s="2">
        <f>SUM(G71-H71-I71-J71)</f>
        <v>1045342.4900000002</v>
      </c>
      <c r="L71" s="5">
        <f>SUM(J71/G71)*100</f>
        <v>81.17779687042285</v>
      </c>
    </row>
    <row r="72" spans="3:12" ht="14.25">
      <c r="C72" s="1" t="s">
        <v>43</v>
      </c>
      <c r="G72" s="2">
        <v>4921802.23</v>
      </c>
      <c r="J72" s="2">
        <v>4004474.87</v>
      </c>
      <c r="K72" s="2">
        <f>SUM(G72-H72-I72-J72)</f>
        <v>917327.3600000003</v>
      </c>
      <c r="L72" s="5">
        <f>SUM(J72/G72)*100</f>
        <v>81.36196220139466</v>
      </c>
    </row>
    <row r="73" spans="3:12" ht="14.25">
      <c r="C73" s="1" t="s">
        <v>111</v>
      </c>
      <c r="G73" s="2">
        <v>4162371.68</v>
      </c>
      <c r="J73" s="2">
        <v>3391940.82</v>
      </c>
      <c r="K73" s="2">
        <f>SUM(G73-H73-I73-J73)</f>
        <v>770430.8600000003</v>
      </c>
      <c r="L73" s="5">
        <f>SUM(J73/G73)*100</f>
        <v>81.49057990900033</v>
      </c>
    </row>
    <row r="74" spans="3:12" ht="14.25">
      <c r="C74" s="1" t="s">
        <v>66</v>
      </c>
      <c r="G74" s="2">
        <v>6595964.23</v>
      </c>
      <c r="J74" s="2">
        <v>5376074.21</v>
      </c>
      <c r="K74" s="2">
        <f>SUM(G74-H74-I74-J74)</f>
        <v>1219890.0200000005</v>
      </c>
      <c r="L74" s="5">
        <f>SUM(J74/G74)*100</f>
        <v>81.50550886174226</v>
      </c>
    </row>
    <row r="75" spans="3:12" ht="14.25">
      <c r="C75" s="1" t="s">
        <v>114</v>
      </c>
      <c r="G75" s="2">
        <v>6621898.23</v>
      </c>
      <c r="J75" s="2">
        <v>5397815.75</v>
      </c>
      <c r="K75" s="2">
        <f>SUM(G75-H75-I75-J75)</f>
        <v>1224082.4800000004</v>
      </c>
      <c r="L75" s="5">
        <f>SUM(J75/G75)*100</f>
        <v>81.51462862333962</v>
      </c>
    </row>
    <row r="76" spans="3:12" ht="14.25">
      <c r="C76" s="1" t="s">
        <v>102</v>
      </c>
      <c r="G76" s="2">
        <v>6018894.36</v>
      </c>
      <c r="J76" s="2">
        <v>4908746.88</v>
      </c>
      <c r="K76" s="2">
        <f>SUM(G76-H76-I76-J76)</f>
        <v>1110147.4800000004</v>
      </c>
      <c r="L76" s="5">
        <f>SUM(J76/G76)*100</f>
        <v>81.55562444528432</v>
      </c>
    </row>
    <row r="77" spans="3:12" ht="14.25">
      <c r="C77" s="1" t="s">
        <v>37</v>
      </c>
      <c r="G77" s="2">
        <v>16013764</v>
      </c>
      <c r="I77" s="7">
        <v>121356</v>
      </c>
      <c r="J77" s="2">
        <v>13096983.09</v>
      </c>
      <c r="K77" s="2">
        <f>SUM(G77-H77-I77-J77)</f>
        <v>2795424.91</v>
      </c>
      <c r="L77" s="5">
        <f>SUM(J77/G77)*100</f>
        <v>81.78578808829704</v>
      </c>
    </row>
    <row r="78" spans="3:12" ht="14.25">
      <c r="C78" s="1" t="s">
        <v>117</v>
      </c>
      <c r="G78" s="2">
        <v>6764841.23</v>
      </c>
      <c r="I78" s="7">
        <v>25000</v>
      </c>
      <c r="J78" s="2">
        <v>5557671.69</v>
      </c>
      <c r="K78" s="2">
        <f>SUM(G78-H78-I78-J78)</f>
        <v>1182169.54</v>
      </c>
      <c r="L78" s="5">
        <f>SUM(J78/G78)*100</f>
        <v>82.15524209723397</v>
      </c>
    </row>
    <row r="79" spans="3:12" ht="14.25">
      <c r="C79" s="1" t="s">
        <v>89</v>
      </c>
      <c r="G79" s="2">
        <v>5314627.23</v>
      </c>
      <c r="J79" s="2">
        <v>4372353.18</v>
      </c>
      <c r="K79" s="2">
        <f>SUM(G79-H79-I79-J79)</f>
        <v>942274.0500000007</v>
      </c>
      <c r="L79" s="5">
        <f>SUM(J79/G79)*100</f>
        <v>82.27017607780554</v>
      </c>
    </row>
    <row r="80" spans="3:12" ht="14.25">
      <c r="C80" s="1" t="s">
        <v>14</v>
      </c>
      <c r="G80" s="2">
        <v>18710619</v>
      </c>
      <c r="J80" s="2">
        <v>15397653.62</v>
      </c>
      <c r="K80" s="2">
        <f>SUM(G80-H80-I80-J80)</f>
        <v>3312965.380000001</v>
      </c>
      <c r="L80" s="5">
        <f>SUM(J80/G80)*100</f>
        <v>82.29366233153483</v>
      </c>
    </row>
    <row r="81" spans="3:12" ht="14.25">
      <c r="C81" s="1" t="s">
        <v>113</v>
      </c>
      <c r="G81" s="2">
        <v>6557378.23</v>
      </c>
      <c r="J81" s="2">
        <v>5401880.41</v>
      </c>
      <c r="K81" s="2">
        <f>SUM(G81-H81-I81-J81)</f>
        <v>1155497.8200000003</v>
      </c>
      <c r="L81" s="5">
        <f>SUM(J81/G81)*100</f>
        <v>82.37866141816255</v>
      </c>
    </row>
    <row r="82" spans="3:12" ht="14.25">
      <c r="C82" s="1" t="s">
        <v>112</v>
      </c>
      <c r="G82" s="2">
        <v>4688608.23</v>
      </c>
      <c r="J82" s="2">
        <v>3870396.1</v>
      </c>
      <c r="K82" s="2">
        <f>SUM(G82-H82-I82-J82)</f>
        <v>818212.1300000004</v>
      </c>
      <c r="L82" s="5">
        <f>SUM(J82/G82)*100</f>
        <v>82.54893371630668</v>
      </c>
    </row>
    <row r="83" spans="3:12" ht="14.25">
      <c r="C83" s="1" t="s">
        <v>73</v>
      </c>
      <c r="G83" s="2">
        <v>4216074.23</v>
      </c>
      <c r="J83" s="2">
        <v>3485226.56</v>
      </c>
      <c r="K83" s="2">
        <f>SUM(G83-H83-I83-J83)</f>
        <v>730847.6700000004</v>
      </c>
      <c r="L83" s="5">
        <f>SUM(J83/G83)*100</f>
        <v>82.66520867209684</v>
      </c>
    </row>
    <row r="84" spans="3:12" ht="14.25">
      <c r="C84" s="1" t="s">
        <v>75</v>
      </c>
      <c r="G84" s="2">
        <v>7896958.23</v>
      </c>
      <c r="J84" s="2">
        <v>6551476.27</v>
      </c>
      <c r="K84" s="2">
        <f>SUM(G84-H84-I84-J84)</f>
        <v>1345481.960000001</v>
      </c>
      <c r="L84" s="5">
        <f>SUM(J84/G84)*100</f>
        <v>82.96202258119325</v>
      </c>
    </row>
    <row r="85" spans="3:12" ht="14.25">
      <c r="C85" s="1" t="s">
        <v>29</v>
      </c>
      <c r="G85" s="2">
        <v>11901851.99</v>
      </c>
      <c r="I85" s="7">
        <v>17176.25</v>
      </c>
      <c r="J85" s="2">
        <v>9907560.87</v>
      </c>
      <c r="K85" s="2">
        <f>SUM(G85-H85-I85-J85)</f>
        <v>1977114.870000001</v>
      </c>
      <c r="L85" s="5">
        <f>SUM(J85/G85)*100</f>
        <v>83.243858840829</v>
      </c>
    </row>
    <row r="86" spans="3:12" ht="14.25">
      <c r="C86" s="1" t="s">
        <v>31</v>
      </c>
      <c r="G86" s="2">
        <v>6504970</v>
      </c>
      <c r="J86" s="2">
        <v>5420244.09</v>
      </c>
      <c r="K86" s="2">
        <f>SUM(G86-H86-I86-J86)</f>
        <v>1084725.9100000001</v>
      </c>
      <c r="L86" s="5">
        <f>SUM(J86/G86)*100</f>
        <v>83.32465929896678</v>
      </c>
    </row>
    <row r="87" spans="3:12" ht="14.25">
      <c r="C87" s="1" t="s">
        <v>23</v>
      </c>
      <c r="G87" s="2">
        <v>19100985</v>
      </c>
      <c r="J87" s="2">
        <v>15947483.04</v>
      </c>
      <c r="K87" s="2">
        <f>SUM(G87-H87-I87-J87)</f>
        <v>3153501.960000001</v>
      </c>
      <c r="L87" s="5">
        <f>SUM(J87/G87)*100</f>
        <v>83.49036994689017</v>
      </c>
    </row>
    <row r="88" spans="3:12" ht="14.25">
      <c r="C88" s="1" t="s">
        <v>107</v>
      </c>
      <c r="G88" s="2">
        <v>8368192.23</v>
      </c>
      <c r="I88" s="7">
        <v>16000</v>
      </c>
      <c r="J88" s="2">
        <v>6991152.66</v>
      </c>
      <c r="K88" s="2">
        <f>SUM(G88-H88-I88-J88)</f>
        <v>1361039.5700000003</v>
      </c>
      <c r="L88" s="5">
        <f>SUM(J88/G88)*100</f>
        <v>83.54436021362764</v>
      </c>
    </row>
    <row r="89" spans="3:12" ht="14.25">
      <c r="C89" s="1" t="s">
        <v>51</v>
      </c>
      <c r="G89" s="2">
        <v>5667209</v>
      </c>
      <c r="J89" s="2">
        <v>4737532.94</v>
      </c>
      <c r="K89" s="2">
        <f>SUM(G89-H89-I89-J89)</f>
        <v>929676.0599999996</v>
      </c>
      <c r="L89" s="5">
        <f>SUM(J89/G89)*100</f>
        <v>83.59552188740525</v>
      </c>
    </row>
    <row r="90" spans="3:12" ht="14.25">
      <c r="C90" s="1" t="s">
        <v>83</v>
      </c>
      <c r="G90" s="2">
        <v>4761991.23</v>
      </c>
      <c r="J90" s="2">
        <v>3985621.03</v>
      </c>
      <c r="K90" s="2">
        <f>SUM(G90-H90-I90-J90)</f>
        <v>776370.2000000007</v>
      </c>
      <c r="L90" s="5">
        <f>SUM(J90/G90)*100</f>
        <v>83.6965218434474</v>
      </c>
    </row>
    <row r="91" spans="3:12" ht="14.25">
      <c r="C91" s="1" t="s">
        <v>28</v>
      </c>
      <c r="G91" s="2">
        <v>8880164</v>
      </c>
      <c r="J91" s="2">
        <v>7434077.05</v>
      </c>
      <c r="K91" s="2">
        <f>SUM(G91-H91-I91-J91)</f>
        <v>1446086.9500000002</v>
      </c>
      <c r="L91" s="5">
        <f>SUM(J91/G91)*100</f>
        <v>83.71553779862624</v>
      </c>
    </row>
    <row r="92" spans="3:12" ht="14.25">
      <c r="C92" s="1" t="s">
        <v>21</v>
      </c>
      <c r="G92" s="2">
        <v>11005291</v>
      </c>
      <c r="I92" s="7">
        <v>15350</v>
      </c>
      <c r="J92" s="2">
        <v>9235041.24</v>
      </c>
      <c r="K92" s="2">
        <f>SUM(G92-H92-I92-J92)</f>
        <v>1754899.7599999998</v>
      </c>
      <c r="L92" s="5">
        <f>SUM(J92/G92)*100</f>
        <v>83.91455746149738</v>
      </c>
    </row>
    <row r="93" spans="3:12" ht="14.25">
      <c r="C93" s="1" t="s">
        <v>16</v>
      </c>
      <c r="G93" s="2">
        <v>5235884</v>
      </c>
      <c r="I93" s="7">
        <v>42288.5</v>
      </c>
      <c r="J93" s="2">
        <v>4403491.57</v>
      </c>
      <c r="K93" s="2">
        <f>SUM(G93-H93-I93-J93)</f>
        <v>790103.9299999997</v>
      </c>
      <c r="L93" s="5">
        <f>SUM(J93/G93)*100</f>
        <v>84.10216059026519</v>
      </c>
    </row>
    <row r="94" spans="3:12" ht="14.25">
      <c r="C94" s="1" t="s">
        <v>103</v>
      </c>
      <c r="G94" s="2">
        <v>4989886.23</v>
      </c>
      <c r="J94" s="2">
        <v>4206939.92</v>
      </c>
      <c r="K94" s="2">
        <f>SUM(G94-H94-I94-J94)</f>
        <v>782946.3100000005</v>
      </c>
      <c r="L94" s="5">
        <f>SUM(J94/G94)*100</f>
        <v>84.30933544550973</v>
      </c>
    </row>
    <row r="95" spans="3:12" ht="14.25">
      <c r="C95" s="1" t="s">
        <v>64</v>
      </c>
      <c r="G95" s="2">
        <v>5245810.23</v>
      </c>
      <c r="J95" s="2">
        <v>4424484.96</v>
      </c>
      <c r="K95" s="2">
        <f>SUM(G95-H95-I95-J95)</f>
        <v>821325.2700000005</v>
      </c>
      <c r="L95" s="5">
        <f>SUM(J95/G95)*100</f>
        <v>84.34321422260065</v>
      </c>
    </row>
    <row r="96" spans="3:12" ht="14.25">
      <c r="C96" s="1" t="s">
        <v>72</v>
      </c>
      <c r="G96" s="2">
        <v>5344855.23</v>
      </c>
      <c r="J96" s="2">
        <v>4511810.45</v>
      </c>
      <c r="K96" s="2">
        <f>SUM(G96-H96-I96-J96)</f>
        <v>833044.7800000003</v>
      </c>
      <c r="L96" s="5">
        <f>SUM(J96/G96)*100</f>
        <v>84.41408150169859</v>
      </c>
    </row>
    <row r="97" spans="3:12" ht="14.25">
      <c r="C97" s="1" t="s">
        <v>65</v>
      </c>
      <c r="G97" s="2">
        <v>5356629.23</v>
      </c>
      <c r="J97" s="2">
        <v>4531354.04</v>
      </c>
      <c r="K97" s="2">
        <f>SUM(G97-H97-I97-J97)</f>
        <v>825275.1900000004</v>
      </c>
      <c r="L97" s="5">
        <f>SUM(J97/G97)*100</f>
        <v>84.5933859790404</v>
      </c>
    </row>
    <row r="98" spans="3:12" ht="14.25">
      <c r="C98" s="1" t="s">
        <v>85</v>
      </c>
      <c r="G98" s="2">
        <v>6231018.23</v>
      </c>
      <c r="J98" s="2">
        <v>5283732.39</v>
      </c>
      <c r="K98" s="2">
        <f>SUM(G98-H98-I98-J98)</f>
        <v>947285.8400000008</v>
      </c>
      <c r="L98" s="5">
        <f>SUM(J98/G98)*100</f>
        <v>84.79725455722185</v>
      </c>
    </row>
    <row r="99" spans="3:12" ht="14.25">
      <c r="C99" s="1" t="s">
        <v>82</v>
      </c>
      <c r="G99" s="2">
        <v>4989092.23</v>
      </c>
      <c r="J99" s="2">
        <v>4241297.77</v>
      </c>
      <c r="K99" s="2">
        <f>SUM(G99-H99-I99-J99)</f>
        <v>747794.4600000009</v>
      </c>
      <c r="L99" s="5">
        <f>SUM(J99/G99)*100</f>
        <v>85.01141238673792</v>
      </c>
    </row>
    <row r="100" spans="3:12" ht="14.25">
      <c r="C100" s="1" t="s">
        <v>38</v>
      </c>
      <c r="G100" s="2">
        <v>8708724.23</v>
      </c>
      <c r="J100" s="2">
        <v>7436687.06</v>
      </c>
      <c r="K100" s="2">
        <f>SUM(G100-H100-I100-J100)</f>
        <v>1272037.1700000009</v>
      </c>
      <c r="L100" s="5">
        <f>SUM(J100/G100)*100</f>
        <v>85.3935302530529</v>
      </c>
    </row>
    <row r="101" spans="3:12" ht="14.25">
      <c r="C101" s="1" t="s">
        <v>50</v>
      </c>
      <c r="G101" s="2">
        <v>5949307.23</v>
      </c>
      <c r="J101" s="2">
        <v>5082528.05</v>
      </c>
      <c r="K101" s="2">
        <f>SUM(G101-H101-I101-J101)</f>
        <v>866779.1800000006</v>
      </c>
      <c r="L101" s="5">
        <f>SUM(J101/G101)*100</f>
        <v>85.43058634408429</v>
      </c>
    </row>
    <row r="102" spans="3:12" ht="14.25">
      <c r="C102" s="1" t="s">
        <v>109</v>
      </c>
      <c r="G102" s="2">
        <v>7250751.23</v>
      </c>
      <c r="J102" s="2">
        <v>6239637.72</v>
      </c>
      <c r="K102" s="2">
        <f>SUM(G102-H102-I102-J102)</f>
        <v>1011113.5100000007</v>
      </c>
      <c r="L102" s="5">
        <f>SUM(J102/G102)*100</f>
        <v>86.05505170531136</v>
      </c>
    </row>
    <row r="103" spans="3:12" ht="14.25">
      <c r="C103" s="1" t="s">
        <v>39</v>
      </c>
      <c r="G103" s="2">
        <v>7188095</v>
      </c>
      <c r="J103" s="2">
        <v>6254142.35</v>
      </c>
      <c r="K103" s="2">
        <f>SUM(G103-H103-I103-J103)</f>
        <v>933952.6500000004</v>
      </c>
      <c r="L103" s="5">
        <f>SUM(J103/G103)*100</f>
        <v>87.00695177234023</v>
      </c>
    </row>
    <row r="104" spans="3:12" ht="14.25">
      <c r="C104" s="1" t="s">
        <v>34</v>
      </c>
      <c r="G104" s="2">
        <v>10508040</v>
      </c>
      <c r="J104" s="2">
        <v>9150065.78</v>
      </c>
      <c r="K104" s="2">
        <f>SUM(G104-H104-I104-J104)</f>
        <v>1357974.2200000007</v>
      </c>
      <c r="L104" s="5">
        <f>SUM(J104/G104)*100</f>
        <v>87.0768076634653</v>
      </c>
    </row>
    <row r="105" spans="3:12" ht="14.25">
      <c r="C105" s="1" t="s">
        <v>15</v>
      </c>
      <c r="G105" s="2">
        <v>9791146</v>
      </c>
      <c r="J105" s="2">
        <v>8538379.13</v>
      </c>
      <c r="K105" s="2">
        <f>SUM(G105-H105-I105-J105)</f>
        <v>1252766.8699999992</v>
      </c>
      <c r="L105" s="5">
        <f>SUM(J105/G105)*100</f>
        <v>87.20510479570012</v>
      </c>
    </row>
    <row r="106" spans="3:12" ht="14.25">
      <c r="C106" s="1" t="s">
        <v>87</v>
      </c>
      <c r="G106" s="2">
        <v>5684659.23</v>
      </c>
      <c r="J106" s="2">
        <v>4960802.02</v>
      </c>
      <c r="K106" s="2">
        <f>SUM(G106-H106-I106-J106)</f>
        <v>723857.2100000009</v>
      </c>
      <c r="L106" s="5">
        <f>SUM(J106/G106)*100</f>
        <v>87.26648017562873</v>
      </c>
    </row>
    <row r="107" spans="3:12" ht="14.25">
      <c r="C107" s="1" t="s">
        <v>44</v>
      </c>
      <c r="G107" s="2">
        <v>10148845.72</v>
      </c>
      <c r="J107" s="2">
        <v>8863596.12</v>
      </c>
      <c r="K107" s="2">
        <f>SUM(G107-H107-I107-J107)</f>
        <v>1285249.6000000015</v>
      </c>
      <c r="L107" s="5">
        <f>SUM(J107/G107)*100</f>
        <v>87.33600218725168</v>
      </c>
    </row>
    <row r="108" spans="3:12" ht="14.25">
      <c r="C108" s="1" t="s">
        <v>27</v>
      </c>
      <c r="G108" s="2">
        <v>9588074</v>
      </c>
      <c r="J108" s="2">
        <v>8474788.48</v>
      </c>
      <c r="K108" s="2">
        <f>SUM(G108-H108-I108-J108)</f>
        <v>1113285.5199999996</v>
      </c>
      <c r="L108" s="5">
        <f>SUM(J108/G108)*100</f>
        <v>88.38885140018736</v>
      </c>
    </row>
    <row r="109" spans="3:12" ht="14.25">
      <c r="C109" s="1" t="s">
        <v>99</v>
      </c>
      <c r="G109" s="2">
        <v>6381284.23</v>
      </c>
      <c r="J109" s="2">
        <v>5664456.88</v>
      </c>
      <c r="K109" s="2">
        <f>SUM(G109-H109-I109-J109)</f>
        <v>716827.3500000006</v>
      </c>
      <c r="L109" s="5">
        <f>SUM(J109/G109)*100</f>
        <v>88.76672274477264</v>
      </c>
    </row>
    <row r="110" spans="3:12" ht="14.25">
      <c r="C110" s="1" t="s">
        <v>25</v>
      </c>
      <c r="G110" s="2">
        <v>11841331</v>
      </c>
      <c r="J110" s="2">
        <v>10531598.5</v>
      </c>
      <c r="K110" s="2">
        <f>SUM(G110-H110-I110-J110)</f>
        <v>1309732.5</v>
      </c>
      <c r="L110" s="5">
        <f>SUM(J110/G110)*100</f>
        <v>88.93931349440362</v>
      </c>
    </row>
    <row r="111" spans="3:12" ht="14.25">
      <c r="C111" s="1" t="s">
        <v>121</v>
      </c>
      <c r="G111" s="2">
        <v>2330300</v>
      </c>
      <c r="J111" s="2">
        <v>2076009.52</v>
      </c>
      <c r="K111" s="2">
        <f>SUM(G111-H111-I111-J111)</f>
        <v>254290.47999999998</v>
      </c>
      <c r="L111" s="5">
        <f>SUM(J111/G111)*100</f>
        <v>89.0876505171008</v>
      </c>
    </row>
    <row r="112" spans="3:12" ht="14.25">
      <c r="C112" s="1" t="s">
        <v>127</v>
      </c>
      <c r="G112" s="2">
        <v>16354545109.46</v>
      </c>
      <c r="I112" s="7">
        <v>4014811.1</v>
      </c>
      <c r="J112" s="2">
        <v>14590093508</v>
      </c>
      <c r="K112" s="2">
        <f>SUM(G112-H112-I112-J112)</f>
        <v>1760436790.3599987</v>
      </c>
      <c r="L112" s="5">
        <f>SUM(J112/G112)*100</f>
        <v>89.21124623368839</v>
      </c>
    </row>
    <row r="113" spans="3:12" ht="14.25">
      <c r="C113" s="1" t="s">
        <v>67</v>
      </c>
      <c r="G113" s="2">
        <v>6753174.23</v>
      </c>
      <c r="J113" s="2">
        <v>6032729.37</v>
      </c>
      <c r="K113" s="2">
        <f>SUM(G113-H113-I113-J113)</f>
        <v>720444.8600000003</v>
      </c>
      <c r="L113" s="5">
        <f>SUM(J113/G113)*100</f>
        <v>89.33175962202296</v>
      </c>
    </row>
    <row r="114" spans="3:12" ht="14.25">
      <c r="C114" s="1" t="s">
        <v>79</v>
      </c>
      <c r="G114" s="2">
        <v>5837351.89</v>
      </c>
      <c r="J114" s="2">
        <v>5224869.64</v>
      </c>
      <c r="K114" s="2">
        <f>SUM(G114-H114-I114-J114)</f>
        <v>612482.25</v>
      </c>
      <c r="L114" s="5">
        <f>SUM(J114/G114)*100</f>
        <v>89.50753249861043</v>
      </c>
    </row>
    <row r="115" spans="3:12" ht="14.25">
      <c r="C115" s="1" t="s">
        <v>18</v>
      </c>
      <c r="G115" s="2">
        <v>9382197</v>
      </c>
      <c r="J115" s="2">
        <v>8405533.65</v>
      </c>
      <c r="K115" s="2">
        <f>SUM(G115-H115-I115-J115)</f>
        <v>976663.3499999996</v>
      </c>
      <c r="L115" s="5">
        <f>SUM(J115/G115)*100</f>
        <v>89.59024895768017</v>
      </c>
    </row>
    <row r="116" spans="3:12" ht="14.25">
      <c r="C116" s="1" t="s">
        <v>24</v>
      </c>
      <c r="G116" s="2">
        <v>5829901.33</v>
      </c>
      <c r="J116" s="2">
        <v>5227181.67</v>
      </c>
      <c r="K116" s="2">
        <f>SUM(G116-H116-I116-J116)</f>
        <v>602719.6600000001</v>
      </c>
      <c r="L116" s="5">
        <f>SUM(J116/G116)*100</f>
        <v>89.66158043021288</v>
      </c>
    </row>
    <row r="117" spans="3:12" ht="14.25">
      <c r="C117" s="1" t="s">
        <v>20</v>
      </c>
      <c r="G117" s="2">
        <v>5849559.34</v>
      </c>
      <c r="J117" s="2">
        <v>5300215.94</v>
      </c>
      <c r="K117" s="2">
        <f>SUM(G117-H117-I117-J117)</f>
        <v>549343.3999999994</v>
      </c>
      <c r="L117" s="5">
        <f>SUM(J117/G117)*100</f>
        <v>90.60880712426453</v>
      </c>
    </row>
    <row r="118" spans="3:12" ht="14.25">
      <c r="C118" s="1" t="s">
        <v>53</v>
      </c>
      <c r="G118" s="2">
        <v>8836600</v>
      </c>
      <c r="J118" s="2">
        <v>8081400.07</v>
      </c>
      <c r="K118" s="2">
        <f>SUM(G118-H118-I118-J118)</f>
        <v>755199.9299999997</v>
      </c>
      <c r="L118" s="5">
        <f>SUM(J118/G118)*100</f>
        <v>91.45372733856914</v>
      </c>
    </row>
    <row r="119" spans="3:12" ht="14.25">
      <c r="C119" s="1" t="s">
        <v>94</v>
      </c>
      <c r="G119" s="2">
        <v>5110900.23</v>
      </c>
      <c r="J119" s="2">
        <v>4696628.49</v>
      </c>
      <c r="K119" s="2">
        <f>SUM(G119-H119-I119-J119)</f>
        <v>414271.7400000002</v>
      </c>
      <c r="L119" s="5">
        <f>SUM(J119/G119)*100</f>
        <v>91.89434891394856</v>
      </c>
    </row>
    <row r="120" spans="3:12" ht="14.25">
      <c r="C120" s="1" t="s">
        <v>124</v>
      </c>
      <c r="G120" s="2">
        <v>20195349</v>
      </c>
      <c r="I120" s="7">
        <v>249918.4</v>
      </c>
      <c r="J120" s="2">
        <v>19595767.27</v>
      </c>
      <c r="K120" s="2">
        <f>SUM(G120-H120-I120-J120)</f>
        <v>349663.33000000194</v>
      </c>
      <c r="L120" s="5">
        <f>SUM(J120/G120)*100</f>
        <v>97.03109002968951</v>
      </c>
    </row>
    <row r="121" spans="3:12" ht="14.25">
      <c r="C121" s="1" t="s">
        <v>126</v>
      </c>
      <c r="G121" s="2">
        <v>7452460</v>
      </c>
      <c r="I121" s="7">
        <v>11927</v>
      </c>
      <c r="J121" s="2">
        <v>10301080.47</v>
      </c>
      <c r="K121" s="2">
        <f>SUM(G121-H121-I121-J121)</f>
        <v>-2860547.4700000007</v>
      </c>
      <c r="L121" s="5">
        <f>SUM(J121/G121)*100</f>
        <v>138.22389479447057</v>
      </c>
    </row>
    <row r="122" spans="3:12" ht="14.25">
      <c r="C122" s="1" t="s">
        <v>125</v>
      </c>
      <c r="G122" s="2">
        <v>9902433</v>
      </c>
      <c r="I122" s="7">
        <v>929324</v>
      </c>
      <c r="J122" s="2">
        <v>15358361.25</v>
      </c>
      <c r="K122" s="2">
        <f>SUM(G122-H122-I122-J122)</f>
        <v>-6385252.25</v>
      </c>
      <c r="L122" s="5">
        <f>SUM(J122/G122)*100</f>
        <v>155.096845896357</v>
      </c>
    </row>
    <row r="123" spans="3:12" ht="14.25">
      <c r="C123" s="1" t="s">
        <v>128</v>
      </c>
      <c r="G123" s="2">
        <v>278800</v>
      </c>
      <c r="J123" s="2">
        <v>652571.72</v>
      </c>
      <c r="K123" s="2">
        <f>SUM(G123-H123-I123-J123)</f>
        <v>-373771.72</v>
      </c>
      <c r="L123" s="5">
        <f>SUM(J123/G123)*100</f>
        <v>234.0644619799139</v>
      </c>
    </row>
    <row r="124" spans="3:12" ht="14.25">
      <c r="C124" s="1" t="s">
        <v>129</v>
      </c>
      <c r="G124" s="2">
        <v>361180</v>
      </c>
      <c r="J124" s="2">
        <v>1017130.28</v>
      </c>
      <c r="K124" s="2">
        <f>SUM(G124-H124-I124-J124)</f>
        <v>-655950.28</v>
      </c>
      <c r="L124" s="5">
        <f>SUM(J124/G124)*100</f>
        <v>281.6131236502575</v>
      </c>
    </row>
    <row r="125" spans="3:12" ht="14.25">
      <c r="C125" s="1" t="s">
        <v>130</v>
      </c>
      <c r="G125" s="1">
        <v>0</v>
      </c>
      <c r="J125" s="2">
        <v>208791716.54</v>
      </c>
      <c r="K125" s="2">
        <f>SUM(G125-H125-I125-J125)</f>
        <v>-208791716.54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2023-08-07T02:57:52Z</dcterms:modified>
  <cp:category/>
  <cp:version/>
  <cp:contentType/>
  <cp:contentStatus/>
</cp:coreProperties>
</file>