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<sst xmlns="http://schemas.openxmlformats.org/spreadsheetml/2006/main" count="132" uniqueCount="132">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</sst>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>
        <v>243477</v>
      </c>
    </row>
    <row r="3" spans="2:11" ht="14.25">
      <c r="B3" s="1" t="s">
        <v>3</v>
      </c>
      <c r="D3" s="1" t="s">
        <v>4</v>
      </c>
      <c r="J3" s="3" t="s">
        <v>2</v>
      </c>
      <c r="K3" s="4">
        <v>0.6354166666666666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11854935300</v>
      </c>
      <c r="H7" s="7">
        <f>SUM(H9:H125)</f>
        <v>0</v>
      </c>
      <c r="I7" s="7">
        <f>SUM(I9:I125)</f>
        <v>10621246.76</v>
      </c>
      <c r="J7" s="2">
        <f>SUM(J9:J125)</f>
        <v>4696208480.49</v>
      </c>
      <c r="K7" s="2">
        <f>SUM(G7-H7-I7-J7)</f>
        <v>7148105572.75</v>
      </c>
      <c r="L7" s="5">
        <f>SUM(J7/G7)*100</f>
        <v>39.61395285295231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404380227</v>
      </c>
      <c r="J9" s="7"/>
      <c r="K9" s="2">
        <f>SUM(G9-H9-I9-J9)</f>
        <v>404380227</v>
      </c>
      <c r="L9" s="5">
        <f>SUM(J9/G9)*100</f>
        <v>0</v>
      </c>
    </row>
    <row r="10" spans="3:12" ht="14.25">
      <c r="C10" s="1" t="s">
        <v>123</v>
      </c>
      <c r="G10" s="2">
        <v>10893300</v>
      </c>
      <c r="I10" s="7">
        <v>3802639.78</v>
      </c>
      <c r="J10" s="2">
        <v>1454034</v>
      </c>
      <c r="K10" s="2">
        <f>SUM(G10-H10-I10-J10)</f>
        <v>5636626.220000001</v>
      </c>
      <c r="L10" s="5">
        <f>SUM(J10/G10)*100</f>
        <v>13.347966181047067</v>
      </c>
    </row>
    <row r="11" spans="3:12" ht="14.25">
      <c r="C11" s="1" t="s">
        <v>25</v>
      </c>
      <c r="G11" s="2">
        <v>8116500</v>
      </c>
      <c r="I11" s="7">
        <v>331310.85</v>
      </c>
      <c r="J11" s="2">
        <v>1102109.55</v>
      </c>
      <c r="K11" s="2">
        <f>SUM(G11-H11-I11-J11)</f>
        <v>6683079.600000001</v>
      </c>
      <c r="L11" s="5">
        <f>SUM(J11/G11)*100</f>
        <v>13.57863056736278</v>
      </c>
    </row>
    <row r="12" spans="3:12" ht="14.25">
      <c r="C12" s="1" t="s">
        <v>118</v>
      </c>
      <c r="G12" s="2">
        <v>5142620</v>
      </c>
      <c r="J12" s="2">
        <v>748099.82</v>
      </c>
      <c r="K12" s="2">
        <f>SUM(G12-H12-I12-J12)</f>
        <v>4394520.18</v>
      </c>
      <c r="L12" s="5">
        <f>SUM(J12/G12)*100</f>
        <v>14.547056169812272</v>
      </c>
    </row>
    <row r="13" spans="3:12" ht="14.25">
      <c r="C13" s="1" t="s">
        <v>42</v>
      </c>
      <c r="G13" s="2">
        <v>4823100</v>
      </c>
      <c r="J13" s="2">
        <v>705391.29</v>
      </c>
      <c r="K13" s="2">
        <f>SUM(G13-H13-I13-J13)</f>
        <v>4117708.71</v>
      </c>
      <c r="L13" s="5">
        <f>SUM(J13/G13)*100</f>
        <v>14.625267773838404</v>
      </c>
    </row>
    <row r="14" spans="3:12" ht="14.25">
      <c r="C14" s="1" t="s">
        <v>100</v>
      </c>
      <c r="G14" s="2">
        <v>3160272</v>
      </c>
      <c r="J14" s="2">
        <v>465389.43</v>
      </c>
      <c r="K14" s="2">
        <f>SUM(G14-H14-I14-J14)</f>
        <v>2694882.57</v>
      </c>
      <c r="L14" s="5">
        <f>SUM(J14/G14)*100</f>
        <v>14.72624603198712</v>
      </c>
    </row>
    <row r="15" spans="3:12" ht="14.25">
      <c r="C15" s="1" t="s">
        <v>109</v>
      </c>
      <c r="G15" s="2">
        <v>4058596</v>
      </c>
      <c r="J15" s="2">
        <v>629477.13</v>
      </c>
      <c r="K15" s="2">
        <f>SUM(G15-H15-I15-J15)</f>
        <v>3429118.87</v>
      </c>
      <c r="L15" s="5">
        <f>SUM(J15/G15)*100</f>
        <v>15.509726269872637</v>
      </c>
    </row>
    <row r="16" spans="3:12" ht="14.25">
      <c r="C16" s="1" t="s">
        <v>49</v>
      </c>
      <c r="G16" s="2">
        <v>4998220</v>
      </c>
      <c r="I16" s="7">
        <v>27873</v>
      </c>
      <c r="J16" s="2">
        <v>780032.37</v>
      </c>
      <c r="K16" s="2">
        <f>SUM(G16-H16-I16-J16)</f>
        <v>4190314.63</v>
      </c>
      <c r="L16" s="5">
        <f>SUM(J16/G16)*100</f>
        <v>15.606203208342171</v>
      </c>
    </row>
    <row r="17" spans="3:12" ht="14.25">
      <c r="C17" s="1" t="s">
        <v>52</v>
      </c>
      <c r="G17" s="2">
        <v>4838108</v>
      </c>
      <c r="J17" s="2">
        <v>757594.83</v>
      </c>
      <c r="K17" s="2">
        <f>SUM(G17-H17-I17-J17)</f>
        <v>4080513.17</v>
      </c>
      <c r="L17" s="5">
        <f>SUM(J17/G17)*100</f>
        <v>15.658906952883234</v>
      </c>
    </row>
    <row r="18" spans="3:12" ht="14.25">
      <c r="C18" s="1" t="s">
        <v>90</v>
      </c>
      <c r="G18" s="2">
        <v>4721360</v>
      </c>
      <c r="J18" s="2">
        <v>740338.69</v>
      </c>
      <c r="K18" s="2">
        <f>SUM(G18-H18-I18-J18)</f>
        <v>3981021.31</v>
      </c>
      <c r="L18" s="5">
        <f>SUM(J18/G18)*100</f>
        <v>15.680623591507532</v>
      </c>
    </row>
    <row r="19" spans="3:12" ht="14.25">
      <c r="C19" s="1" t="s">
        <v>107</v>
      </c>
      <c r="G19" s="2">
        <v>4747536</v>
      </c>
      <c r="I19" s="7">
        <v>5267.61</v>
      </c>
      <c r="J19" s="2">
        <v>749441.37</v>
      </c>
      <c r="K19" s="2">
        <f>SUM(G19-H19-I19-J19)</f>
        <v>3992827.0199999996</v>
      </c>
      <c r="L19" s="5">
        <f>SUM(J19/G19)*100</f>
        <v>15.785901781471484</v>
      </c>
    </row>
    <row r="20" spans="3:12" ht="14.25">
      <c r="C20" s="1" t="s">
        <v>114</v>
      </c>
      <c r="G20" s="2">
        <v>4098784</v>
      </c>
      <c r="J20" s="2">
        <v>649865.19</v>
      </c>
      <c r="K20" s="2">
        <f>SUM(G20-H20-I20-J20)</f>
        <v>3448918.81</v>
      </c>
      <c r="L20" s="5">
        <f>SUM(J20/G20)*100</f>
        <v>15.855072870392778</v>
      </c>
    </row>
    <row r="21" spans="3:12" ht="14.25">
      <c r="C21" s="1" t="s">
        <v>78</v>
      </c>
      <c r="G21" s="2">
        <v>4871764</v>
      </c>
      <c r="J21" s="2">
        <v>780710.71</v>
      </c>
      <c r="K21" s="2">
        <f>SUM(G21-H21-I21-J21)</f>
        <v>4091053.29</v>
      </c>
      <c r="L21" s="5">
        <f>SUM(J21/G21)*100</f>
        <v>16.025216122948482</v>
      </c>
    </row>
    <row r="22" spans="3:12" ht="14.25">
      <c r="C22" s="1" t="s">
        <v>108</v>
      </c>
      <c r="G22" s="2">
        <v>4366108</v>
      </c>
      <c r="J22" s="2">
        <v>701327.15</v>
      </c>
      <c r="K22" s="2">
        <f>SUM(G22-H22-I22-J22)</f>
        <v>3664780.85</v>
      </c>
      <c r="L22" s="5">
        <f>SUM(J22/G22)*100</f>
        <v>16.062982180010206</v>
      </c>
    </row>
    <row r="23" spans="3:12" ht="14.25">
      <c r="C23" s="1" t="s">
        <v>40</v>
      </c>
      <c r="G23" s="2">
        <v>5081296</v>
      </c>
      <c r="J23" s="2">
        <v>817292.97</v>
      </c>
      <c r="K23" s="2">
        <f>SUM(G23-H23-I23-J23)</f>
        <v>4264003.03</v>
      </c>
      <c r="L23" s="5">
        <f>SUM(J23/G23)*100</f>
        <v>16.084340884687688</v>
      </c>
    </row>
    <row r="24" spans="3:12" ht="14.25">
      <c r="C24" s="1" t="s">
        <v>23</v>
      </c>
      <c r="G24" s="2">
        <v>9454816</v>
      </c>
      <c r="J24" s="2">
        <v>1523041.68</v>
      </c>
      <c r="K24" s="2">
        <f>SUM(G24-H24-I24-J24)</f>
        <v>7931774.32</v>
      </c>
      <c r="L24" s="5">
        <f>SUM(J24/G24)*100</f>
        <v>16.10863373755766</v>
      </c>
    </row>
    <row r="25" spans="3:12" ht="14.25">
      <c r="C25" s="1" t="s">
        <v>30</v>
      </c>
      <c r="G25" s="2">
        <v>3871990</v>
      </c>
      <c r="J25" s="2">
        <v>636367.87</v>
      </c>
      <c r="K25" s="2">
        <f>SUM(G25-H25-I25-J25)</f>
        <v>3235622.13</v>
      </c>
      <c r="L25" s="5">
        <f>SUM(J25/G25)*100</f>
        <v>16.43516305568971</v>
      </c>
    </row>
    <row r="26" spans="3:12" ht="14.25">
      <c r="C26" s="1" t="s">
        <v>116</v>
      </c>
      <c r="G26" s="2">
        <v>4771016</v>
      </c>
      <c r="J26" s="2">
        <v>790239.17</v>
      </c>
      <c r="K26" s="2">
        <f>SUM(G26-H26-I26-J26)</f>
        <v>3980776.83</v>
      </c>
      <c r="L26" s="5">
        <f>SUM(J26/G26)*100</f>
        <v>16.56333095508378</v>
      </c>
    </row>
    <row r="27" spans="3:12" ht="14.25">
      <c r="C27" s="1" t="s">
        <v>77</v>
      </c>
      <c r="G27" s="2">
        <v>4288760</v>
      </c>
      <c r="J27" s="2">
        <v>715574.12</v>
      </c>
      <c r="K27" s="2">
        <f>SUM(G27-H27-I27-J27)</f>
        <v>3573185.88</v>
      </c>
      <c r="L27" s="5">
        <f>SUM(J27/G27)*100</f>
        <v>16.6848720842388</v>
      </c>
    </row>
    <row r="28" spans="3:12" ht="14.25">
      <c r="C28" s="1" t="s">
        <v>68</v>
      </c>
      <c r="G28" s="2">
        <v>4392760</v>
      </c>
      <c r="I28" s="7">
        <v>2002869.9</v>
      </c>
      <c r="J28" s="2">
        <v>740302.59</v>
      </c>
      <c r="K28" s="2">
        <f>SUM(G28-H28-I28-J28)</f>
        <v>1649587.5100000002</v>
      </c>
      <c r="L28" s="5">
        <f>SUM(J28/G28)*100</f>
        <v>16.85278936249647</v>
      </c>
    </row>
    <row r="29" spans="3:12" ht="14.25">
      <c r="C29" s="1" t="s">
        <v>43</v>
      </c>
      <c r="G29" s="2">
        <v>3633040</v>
      </c>
      <c r="J29" s="2">
        <v>614753.17</v>
      </c>
      <c r="K29" s="2">
        <f>SUM(G29-H29-I29-J29)</f>
        <v>3018286.83</v>
      </c>
      <c r="L29" s="5">
        <f>SUM(J29/G29)*100</f>
        <v>16.92117813181248</v>
      </c>
    </row>
    <row r="30" spans="3:12" ht="14.25">
      <c r="C30" s="1" t="s">
        <v>19</v>
      </c>
      <c r="G30" s="2">
        <v>11902528</v>
      </c>
      <c r="I30" s="7">
        <v>492109.91</v>
      </c>
      <c r="J30" s="2">
        <v>2018871.29</v>
      </c>
      <c r="K30" s="2">
        <f>SUM(G30-H30-I30-J30)</f>
        <v>9391546.8</v>
      </c>
      <c r="L30" s="5">
        <f>SUM(J30/G30)*100</f>
        <v>16.96170166539411</v>
      </c>
    </row>
    <row r="31" spans="3:12" ht="14.25">
      <c r="C31" s="1" t="s">
        <v>96</v>
      </c>
      <c r="G31" s="2">
        <v>3567720</v>
      </c>
      <c r="J31" s="2">
        <v>606914.51</v>
      </c>
      <c r="K31" s="2">
        <f>SUM(G31-H31-I31-J31)</f>
        <v>2960805.49</v>
      </c>
      <c r="L31" s="5">
        <f>SUM(J31/G31)*100</f>
        <v>17.011270783581672</v>
      </c>
    </row>
    <row r="32" spans="3:12" ht="14.25">
      <c r="C32" s="1" t="s">
        <v>71</v>
      </c>
      <c r="G32" s="2">
        <v>3338840</v>
      </c>
      <c r="J32" s="2">
        <v>568150.65</v>
      </c>
      <c r="K32" s="2">
        <f>SUM(G32-H32-I32-J32)</f>
        <v>2770689.35</v>
      </c>
      <c r="L32" s="5">
        <f>SUM(J32/G32)*100</f>
        <v>17.016408393334213</v>
      </c>
    </row>
    <row r="33" spans="3:12" ht="14.25">
      <c r="C33" s="1" t="s">
        <v>33</v>
      </c>
      <c r="G33" s="2">
        <v>3169804</v>
      </c>
      <c r="I33" s="7">
        <v>160056</v>
      </c>
      <c r="J33" s="2">
        <v>541274.37</v>
      </c>
      <c r="K33" s="2">
        <f>SUM(G33-H33-I33-J33)</f>
        <v>2468473.63</v>
      </c>
      <c r="L33" s="5">
        <f>SUM(J33/G33)*100</f>
        <v>17.075957062329405</v>
      </c>
    </row>
    <row r="34" spans="3:12" ht="14.25">
      <c r="C34" s="1" t="s">
        <v>38</v>
      </c>
      <c r="G34" s="2">
        <v>5217604</v>
      </c>
      <c r="J34" s="2">
        <v>892761.07</v>
      </c>
      <c r="K34" s="2">
        <f>SUM(G34-H34-I34-J34)</f>
        <v>4324842.93</v>
      </c>
      <c r="L34" s="5">
        <f>SUM(J34/G34)*100</f>
        <v>17.11055630132145</v>
      </c>
    </row>
    <row r="35" spans="3:12" ht="14.25">
      <c r="C35" s="1" t="s">
        <v>44</v>
      </c>
      <c r="G35" s="2">
        <v>7737400</v>
      </c>
      <c r="J35" s="2">
        <v>1329400.2</v>
      </c>
      <c r="K35" s="2">
        <f>SUM(G35-H35-I35-J35)</f>
        <v>6407999.8</v>
      </c>
      <c r="L35" s="5">
        <f>SUM(J35/G35)*100</f>
        <v>17.181484736474783</v>
      </c>
    </row>
    <row r="36" spans="3:12" ht="14.25">
      <c r="C36" s="1" t="s">
        <v>117</v>
      </c>
      <c r="G36" s="2">
        <v>4361796</v>
      </c>
      <c r="I36" s="7">
        <v>254182</v>
      </c>
      <c r="J36" s="2">
        <v>757885.59</v>
      </c>
      <c r="K36" s="2">
        <f>SUM(G36-H36-I36-J36)</f>
        <v>3349728.41</v>
      </c>
      <c r="L36" s="5">
        <f>SUM(J36/G36)*100</f>
        <v>17.3755395713142</v>
      </c>
    </row>
    <row r="37" spans="3:12" ht="14.25">
      <c r="C37" s="1" t="s">
        <v>121</v>
      </c>
      <c r="G37" s="2">
        <v>1678800</v>
      </c>
      <c r="J37" s="2">
        <v>293541.41</v>
      </c>
      <c r="K37" s="2">
        <f>SUM(G37-H37-I37-J37)</f>
        <v>1385258.59</v>
      </c>
      <c r="L37" s="5">
        <f>SUM(J37/G37)*100</f>
        <v>17.485192399332856</v>
      </c>
    </row>
    <row r="38" spans="3:12" ht="14.25">
      <c r="C38" s="1" t="s">
        <v>45</v>
      </c>
      <c r="G38" s="2">
        <v>4302540</v>
      </c>
      <c r="J38" s="2">
        <v>756435.42</v>
      </c>
      <c r="K38" s="2">
        <f>SUM(G38-H38-I38-J38)</f>
        <v>3546104.58</v>
      </c>
      <c r="L38" s="5">
        <f>SUM(J38/G38)*100</f>
        <v>17.581136259046986</v>
      </c>
    </row>
    <row r="39" spans="3:12" ht="14.25">
      <c r="C39" s="1" t="s">
        <v>22</v>
      </c>
      <c r="G39" s="2">
        <v>6455468</v>
      </c>
      <c r="J39" s="2">
        <v>1135206.26</v>
      </c>
      <c r="K39" s="2">
        <f>SUM(G39-H39-I39-J39)</f>
        <v>5320261.74</v>
      </c>
      <c r="L39" s="5">
        <f>SUM(J39/G39)*100</f>
        <v>17.58518917605974</v>
      </c>
    </row>
    <row r="40" spans="3:12" ht="14.25">
      <c r="C40" s="1" t="s">
        <v>48</v>
      </c>
      <c r="G40" s="2">
        <v>3986900</v>
      </c>
      <c r="I40" s="7">
        <v>8400</v>
      </c>
      <c r="J40" s="2">
        <v>701201.47</v>
      </c>
      <c r="K40" s="2">
        <f>SUM(G40-H40-I40-J40)</f>
        <v>3277298.5300000003</v>
      </c>
      <c r="L40" s="5">
        <f>SUM(J40/G40)*100</f>
        <v>17.587636258747395</v>
      </c>
    </row>
    <row r="41" spans="3:12" ht="14.25">
      <c r="C41" s="1" t="s">
        <v>99</v>
      </c>
      <c r="G41" s="2">
        <v>3965937</v>
      </c>
      <c r="J41" s="2">
        <v>700231.8</v>
      </c>
      <c r="K41" s="2">
        <f>SUM(G41-H41-I41-J41)</f>
        <v>3265705.2</v>
      </c>
      <c r="L41" s="5">
        <f>SUM(J41/G41)*100</f>
        <v>17.656150362449026</v>
      </c>
    </row>
    <row r="42" spans="3:12" ht="14.25">
      <c r="C42" s="1" t="s">
        <v>106</v>
      </c>
      <c r="G42" s="2">
        <v>3878469</v>
      </c>
      <c r="J42" s="2">
        <v>688393.76</v>
      </c>
      <c r="K42" s="2">
        <f>SUM(G42-H42-I42-J42)</f>
        <v>3190075.24</v>
      </c>
      <c r="L42" s="5">
        <f>SUM(J42/G42)*100</f>
        <v>17.749110796038334</v>
      </c>
    </row>
    <row r="43" spans="3:12" ht="14.25">
      <c r="C43" s="1" t="s">
        <v>85</v>
      </c>
      <c r="G43" s="2">
        <v>3368812</v>
      </c>
      <c r="J43" s="2">
        <v>603140.97</v>
      </c>
      <c r="K43" s="2">
        <f>SUM(G43-H43-I43-J43)</f>
        <v>2765671.0300000003</v>
      </c>
      <c r="L43" s="5">
        <f>SUM(J43/G43)*100</f>
        <v>17.903669602221793</v>
      </c>
    </row>
    <row r="44" spans="3:12" ht="14.25">
      <c r="C44" s="1" t="s">
        <v>74</v>
      </c>
      <c r="G44" s="2">
        <v>3328256</v>
      </c>
      <c r="J44" s="2">
        <v>599951</v>
      </c>
      <c r="K44" s="2">
        <f>SUM(G44-H44-I44-J44)</f>
        <v>2728305</v>
      </c>
      <c r="L44" s="5">
        <f>SUM(J44/G44)*100</f>
        <v>18.02598718367818</v>
      </c>
    </row>
    <row r="45" spans="3:12" ht="14.25">
      <c r="C45" s="1" t="s">
        <v>95</v>
      </c>
      <c r="G45" s="2">
        <v>3088640</v>
      </c>
      <c r="J45" s="2">
        <v>558040.48</v>
      </c>
      <c r="K45" s="2">
        <f>SUM(G45-H45-I45-J45)</f>
        <v>2530599.52</v>
      </c>
      <c r="L45" s="5">
        <f>SUM(J45/G45)*100</f>
        <v>18.06751450476585</v>
      </c>
    </row>
    <row r="46" spans="3:12" ht="14.25">
      <c r="C46" s="1" t="s">
        <v>110</v>
      </c>
      <c r="G46" s="2">
        <v>4459352</v>
      </c>
      <c r="J46" s="2">
        <v>811369.05</v>
      </c>
      <c r="K46" s="2">
        <f>SUM(G46-H46-I46-J46)</f>
        <v>3647982.95</v>
      </c>
      <c r="L46" s="5">
        <f>SUM(J46/G46)*100</f>
        <v>18.19477471166214</v>
      </c>
    </row>
    <row r="47" spans="3:12" ht="14.25">
      <c r="C47" s="1" t="s">
        <v>76</v>
      </c>
      <c r="G47" s="2">
        <v>3803760</v>
      </c>
      <c r="J47" s="2">
        <v>692262.43</v>
      </c>
      <c r="K47" s="2">
        <f>SUM(G47-H47-I47-J47)</f>
        <v>3111497.57</v>
      </c>
      <c r="L47" s="5">
        <f>SUM(J47/G47)*100</f>
        <v>18.19942451679391</v>
      </c>
    </row>
    <row r="48" spans="3:12" ht="14.25">
      <c r="C48" s="1" t="s">
        <v>61</v>
      </c>
      <c r="G48" s="2">
        <v>3901960</v>
      </c>
      <c r="I48" s="7">
        <v>120000</v>
      </c>
      <c r="J48" s="2">
        <v>713179.17</v>
      </c>
      <c r="K48" s="2">
        <f>SUM(G48-H48-I48-J48)</f>
        <v>3068780.83</v>
      </c>
      <c r="L48" s="5">
        <f>SUM(J48/G48)*100</f>
        <v>18.277459789439156</v>
      </c>
    </row>
    <row r="49" spans="3:12" ht="14.25">
      <c r="C49" s="1" t="s">
        <v>15</v>
      </c>
      <c r="G49" s="2">
        <v>5095608</v>
      </c>
      <c r="J49" s="2">
        <v>934937.54</v>
      </c>
      <c r="K49" s="2">
        <f>SUM(G49-H49-I49-J49)</f>
        <v>4160670.46</v>
      </c>
      <c r="L49" s="5">
        <f>SUM(J49/G49)*100</f>
        <v>18.347909415323944</v>
      </c>
    </row>
    <row r="50" spans="3:12" ht="14.25">
      <c r="C50" s="1" t="s">
        <v>83</v>
      </c>
      <c r="G50" s="2">
        <v>3242312</v>
      </c>
      <c r="I50" s="7">
        <v>62472.59</v>
      </c>
      <c r="J50" s="2">
        <v>595233.74</v>
      </c>
      <c r="K50" s="2">
        <f>SUM(G50-H50-I50-J50)</f>
        <v>2584605.67</v>
      </c>
      <c r="L50" s="5">
        <f>SUM(J50/G50)*100</f>
        <v>18.358311599870706</v>
      </c>
    </row>
    <row r="51" spans="3:12" ht="14.25">
      <c r="C51" s="1" t="s">
        <v>17</v>
      </c>
      <c r="G51" s="2">
        <v>5697868</v>
      </c>
      <c r="I51" s="7">
        <v>60336.1</v>
      </c>
      <c r="J51" s="2">
        <v>1054893.76</v>
      </c>
      <c r="K51" s="2">
        <f>SUM(G51-H51-I51-J51)</f>
        <v>4582638.140000001</v>
      </c>
      <c r="L51" s="5">
        <f>SUM(J51/G51)*100</f>
        <v>18.513832893285702</v>
      </c>
    </row>
    <row r="52" spans="3:12" ht="14.25">
      <c r="C52" s="1" t="s">
        <v>102</v>
      </c>
      <c r="G52" s="2">
        <v>2995228</v>
      </c>
      <c r="J52" s="2">
        <v>556072.3</v>
      </c>
      <c r="K52" s="2">
        <f>SUM(G52-H52-I52-J52)</f>
        <v>2439155.7</v>
      </c>
      <c r="L52" s="5">
        <f>SUM(J52/G52)*100</f>
        <v>18.565274496632643</v>
      </c>
    </row>
    <row r="53" spans="3:12" ht="14.25">
      <c r="C53" s="1" t="s">
        <v>91</v>
      </c>
      <c r="G53" s="2">
        <v>2996180</v>
      </c>
      <c r="J53" s="2">
        <v>557972.03</v>
      </c>
      <c r="K53" s="2">
        <f>SUM(G53-H53-I53-J53)</f>
        <v>2438207.9699999997</v>
      </c>
      <c r="L53" s="5">
        <f>SUM(J53/G53)*100</f>
        <v>18.6227806740583</v>
      </c>
    </row>
    <row r="54" spans="3:12" ht="14.25">
      <c r="C54" s="1" t="s">
        <v>60</v>
      </c>
      <c r="G54" s="2">
        <v>3290240</v>
      </c>
      <c r="J54" s="2">
        <v>612772.87</v>
      </c>
      <c r="K54" s="2">
        <f>SUM(G54-H54-I54-J54)</f>
        <v>2677467.13</v>
      </c>
      <c r="L54" s="5">
        <f>SUM(J54/G54)*100</f>
        <v>18.623956611067886</v>
      </c>
    </row>
    <row r="55" spans="3:12" ht="14.25">
      <c r="C55" s="1" t="s">
        <v>54</v>
      </c>
      <c r="G55" s="2">
        <v>4529784</v>
      </c>
      <c r="J55" s="2">
        <v>844261.16</v>
      </c>
      <c r="K55" s="2">
        <f>SUM(G55-H55-I55-J55)</f>
        <v>3685522.84</v>
      </c>
      <c r="L55" s="5">
        <f>SUM(J55/G55)*100</f>
        <v>18.63800039913603</v>
      </c>
    </row>
    <row r="56" spans="3:12" ht="14.25">
      <c r="C56" s="1" t="s">
        <v>59</v>
      </c>
      <c r="G56" s="2">
        <v>4192364</v>
      </c>
      <c r="J56" s="2">
        <v>781797.73</v>
      </c>
      <c r="K56" s="2">
        <f>SUM(G56-H56-I56-J56)</f>
        <v>3410566.27</v>
      </c>
      <c r="L56" s="5">
        <f>SUM(J56/G56)*100</f>
        <v>18.64813575347942</v>
      </c>
    </row>
    <row r="57" spans="3:12" ht="14.25">
      <c r="C57" s="1" t="s">
        <v>72</v>
      </c>
      <c r="G57" s="2">
        <v>3219740</v>
      </c>
      <c r="I57" s="7">
        <v>163980</v>
      </c>
      <c r="J57" s="2">
        <v>602077.59</v>
      </c>
      <c r="K57" s="2">
        <f>SUM(G57-H57-I57-J57)</f>
        <v>2453682.41</v>
      </c>
      <c r="L57" s="5">
        <f>SUM(J57/G57)*100</f>
        <v>18.699571704547573</v>
      </c>
    </row>
    <row r="58" spans="3:12" ht="14.25">
      <c r="C58" s="1" t="s">
        <v>73</v>
      </c>
      <c r="G58" s="2">
        <v>2697240</v>
      </c>
      <c r="J58" s="2">
        <v>505586.32</v>
      </c>
      <c r="K58" s="2">
        <f>SUM(G58-H58-I58-J58)</f>
        <v>2191653.68</v>
      </c>
      <c r="L58" s="5">
        <f>SUM(J58/G58)*100</f>
        <v>18.744580385875935</v>
      </c>
    </row>
    <row r="59" spans="3:12" ht="14.25">
      <c r="C59" s="1" t="s">
        <v>80</v>
      </c>
      <c r="G59" s="2">
        <v>3426760</v>
      </c>
      <c r="I59" s="7">
        <v>419525</v>
      </c>
      <c r="J59" s="2">
        <v>644361.89</v>
      </c>
      <c r="K59" s="2">
        <f>SUM(G59-H59-I59-J59)</f>
        <v>2362873.11</v>
      </c>
      <c r="L59" s="5">
        <f>SUM(J59/G59)*100</f>
        <v>18.80382314489489</v>
      </c>
    </row>
    <row r="60" spans="3:12" ht="14.25">
      <c r="C60" s="1" t="s">
        <v>84</v>
      </c>
      <c r="G60" s="2">
        <v>2715200</v>
      </c>
      <c r="J60" s="2">
        <v>514609.3</v>
      </c>
      <c r="K60" s="2">
        <f>SUM(G60-H60-I60-J60)</f>
        <v>2200590.7</v>
      </c>
      <c r="L60" s="5">
        <f>SUM(J60/G60)*100</f>
        <v>18.952905863288155</v>
      </c>
    </row>
    <row r="61" spans="3:12" ht="14.25">
      <c r="C61" s="1" t="s">
        <v>58</v>
      </c>
      <c r="G61" s="2">
        <v>3547456</v>
      </c>
      <c r="J61" s="2">
        <v>672464.76</v>
      </c>
      <c r="K61" s="2">
        <f>SUM(G61-H61-I61-J61)</f>
        <v>2874991.24</v>
      </c>
      <c r="L61" s="5">
        <f>SUM(J61/G61)*100</f>
        <v>18.956253720976385</v>
      </c>
    </row>
    <row r="62" spans="3:12" ht="14.25">
      <c r="C62" s="1" t="s">
        <v>62</v>
      </c>
      <c r="G62" s="2">
        <v>4148240</v>
      </c>
      <c r="I62" s="7">
        <v>162000</v>
      </c>
      <c r="J62" s="2">
        <v>788567.33</v>
      </c>
      <c r="K62" s="2">
        <f>SUM(G62-H62-I62-J62)</f>
        <v>3197672.67</v>
      </c>
      <c r="L62" s="5">
        <f>SUM(J62/G62)*100</f>
        <v>19.009684348060862</v>
      </c>
    </row>
    <row r="63" spans="3:12" ht="14.25">
      <c r="C63" s="1" t="s">
        <v>93</v>
      </c>
      <c r="G63" s="2">
        <v>3691720</v>
      </c>
      <c r="J63" s="2">
        <v>707795.53</v>
      </c>
      <c r="K63" s="2">
        <f>SUM(G63-H63-I63-J63)</f>
        <v>2983924.4699999997</v>
      </c>
      <c r="L63" s="5">
        <f>SUM(J63/G63)*100</f>
        <v>19.172513895961774</v>
      </c>
    </row>
    <row r="64" spans="3:12" ht="14.25">
      <c r="C64" s="1" t="s">
        <v>101</v>
      </c>
      <c r="G64" s="2">
        <v>3217700</v>
      </c>
      <c r="J64" s="2">
        <v>616990.44</v>
      </c>
      <c r="K64" s="2">
        <f>SUM(G64-H64-I64-J64)</f>
        <v>2600709.56</v>
      </c>
      <c r="L64" s="5">
        <f>SUM(J64/G64)*100</f>
        <v>19.1748901389191</v>
      </c>
    </row>
    <row r="65" spans="3:12" ht="14.25">
      <c r="C65" s="1" t="s">
        <v>112</v>
      </c>
      <c r="G65" s="2">
        <v>3180352</v>
      </c>
      <c r="J65" s="2">
        <v>612571.55</v>
      </c>
      <c r="K65" s="2">
        <f>SUM(G65-H65-I65-J65)</f>
        <v>2567780.45</v>
      </c>
      <c r="L65" s="5">
        <f>SUM(J65/G65)*100</f>
        <v>19.26112424033566</v>
      </c>
    </row>
    <row r="66" spans="3:12" ht="14.25">
      <c r="C66" s="1" t="s">
        <v>86</v>
      </c>
      <c r="G66" s="2">
        <v>2871744</v>
      </c>
      <c r="J66" s="2">
        <v>554769.83</v>
      </c>
      <c r="K66" s="2">
        <f>SUM(G66-H66-I66-J66)</f>
        <v>2316974.17</v>
      </c>
      <c r="L66" s="5">
        <f>SUM(J66/G66)*100</f>
        <v>19.31822021740099</v>
      </c>
    </row>
    <row r="67" spans="3:12" ht="14.25">
      <c r="C67" s="1" t="s">
        <v>64</v>
      </c>
      <c r="G67" s="2">
        <v>3408620</v>
      </c>
      <c r="J67" s="2">
        <v>665870.48</v>
      </c>
      <c r="K67" s="2">
        <f>SUM(G67-H67-I67-J67)</f>
        <v>2742749.52</v>
      </c>
      <c r="L67" s="5">
        <f>SUM(J67/G67)*100</f>
        <v>19.53489916740499</v>
      </c>
    </row>
    <row r="68" spans="3:12" ht="14.25">
      <c r="C68" s="1" t="s">
        <v>115</v>
      </c>
      <c r="G68" s="2">
        <v>3203016</v>
      </c>
      <c r="J68" s="2">
        <v>625882.69</v>
      </c>
      <c r="K68" s="2">
        <f>SUM(G68-H68-I68-J68)</f>
        <v>2577133.31</v>
      </c>
      <c r="L68" s="5">
        <f>SUM(J68/G68)*100</f>
        <v>19.540417219270836</v>
      </c>
    </row>
    <row r="69" spans="3:12" ht="14.25">
      <c r="C69" s="1" t="s">
        <v>47</v>
      </c>
      <c r="G69" s="2">
        <v>3563264</v>
      </c>
      <c r="J69" s="2">
        <v>696962.08</v>
      </c>
      <c r="K69" s="2">
        <f>SUM(G69-H69-I69-J69)</f>
        <v>2866301.92</v>
      </c>
      <c r="L69" s="5">
        <f>SUM(J69/G69)*100</f>
        <v>19.55965317192327</v>
      </c>
    </row>
    <row r="70" spans="3:12" ht="14.25">
      <c r="C70" s="1" t="s">
        <v>67</v>
      </c>
      <c r="G70" s="2">
        <v>4011080</v>
      </c>
      <c r="J70" s="2">
        <v>787602.27</v>
      </c>
      <c r="K70" s="2">
        <f>SUM(G70-H70-I70-J70)</f>
        <v>3223477.73</v>
      </c>
      <c r="L70" s="5">
        <f>SUM(J70/G70)*100</f>
        <v>19.635665955303807</v>
      </c>
    </row>
    <row r="71" spans="3:12" ht="14.25">
      <c r="C71" s="1" t="s">
        <v>32</v>
      </c>
      <c r="G71" s="2">
        <v>3410532</v>
      </c>
      <c r="J71" s="2">
        <v>670396.29</v>
      </c>
      <c r="K71" s="2">
        <f>SUM(G71-H71-I71-J71)</f>
        <v>2740135.71</v>
      </c>
      <c r="L71" s="5">
        <f>SUM(J71/G71)*100</f>
        <v>19.656648581511625</v>
      </c>
    </row>
    <row r="72" spans="3:12" ht="14.25">
      <c r="C72" s="1" t="s">
        <v>70</v>
      </c>
      <c r="G72" s="2">
        <v>3021680</v>
      </c>
      <c r="I72" s="7">
        <v>4275</v>
      </c>
      <c r="J72" s="2">
        <v>594269.54</v>
      </c>
      <c r="K72" s="2">
        <f>SUM(G72-H72-I72-J72)</f>
        <v>2423135.46</v>
      </c>
      <c r="L72" s="5">
        <f>SUM(J72/G72)*100</f>
        <v>19.6668588334966</v>
      </c>
    </row>
    <row r="73" spans="3:12" ht="14.25">
      <c r="C73" s="1" t="s">
        <v>87</v>
      </c>
      <c r="G73" s="2">
        <v>3680300</v>
      </c>
      <c r="J73" s="2">
        <v>725754.55</v>
      </c>
      <c r="K73" s="2">
        <f>SUM(G73-H73-I73-J73)</f>
        <v>2954545.45</v>
      </c>
      <c r="L73" s="5">
        <f>SUM(J73/G73)*100</f>
        <v>19.719983425264246</v>
      </c>
    </row>
    <row r="74" spans="3:12" ht="14.25">
      <c r="C74" s="1" t="s">
        <v>88</v>
      </c>
      <c r="G74" s="2">
        <v>2902220</v>
      </c>
      <c r="J74" s="2">
        <v>573619.62</v>
      </c>
      <c r="K74" s="2">
        <f>SUM(G74-H74-I74-J74)</f>
        <v>2328600.38</v>
      </c>
      <c r="L74" s="5">
        <f>SUM(J74/G74)*100</f>
        <v>19.76485655808312</v>
      </c>
    </row>
    <row r="75" spans="3:12" ht="14.25">
      <c r="C75" s="1" t="s">
        <v>125</v>
      </c>
      <c r="G75" s="2">
        <v>14583240</v>
      </c>
      <c r="I75" s="7">
        <v>43407.7</v>
      </c>
      <c r="J75" s="2">
        <v>2889531.8</v>
      </c>
      <c r="K75" s="2">
        <f>SUM(G75-H75-I75-J75)</f>
        <v>11650300.5</v>
      </c>
      <c r="L75" s="5">
        <f>SUM(J75/G75)*100</f>
        <v>19.81405915283572</v>
      </c>
    </row>
    <row r="76" spans="3:12" ht="14.25">
      <c r="C76" s="1" t="s">
        <v>92</v>
      </c>
      <c r="G76" s="2">
        <v>3420540</v>
      </c>
      <c r="J76" s="2">
        <v>678408.98</v>
      </c>
      <c r="K76" s="2">
        <f>SUM(G76-H76-I76-J76)</f>
        <v>2742131.02</v>
      </c>
      <c r="L76" s="5">
        <f>SUM(J76/G76)*100</f>
        <v>19.833388295415343</v>
      </c>
    </row>
    <row r="77" spans="3:12" ht="14.25">
      <c r="C77" s="1" t="s">
        <v>98</v>
      </c>
      <c r="G77" s="2">
        <v>3654156</v>
      </c>
      <c r="I77" s="7">
        <v>4940</v>
      </c>
      <c r="J77" s="2">
        <v>725509.3</v>
      </c>
      <c r="K77" s="2">
        <f>SUM(G77-H77-I77-J77)</f>
        <v>2923706.7</v>
      </c>
      <c r="L77" s="5">
        <f>SUM(J77/G77)*100</f>
        <v>19.8543603502423</v>
      </c>
    </row>
    <row r="78" spans="3:12" ht="14.25">
      <c r="C78" s="1" t="s">
        <v>63</v>
      </c>
      <c r="G78" s="2">
        <v>3944600</v>
      </c>
      <c r="I78" s="7">
        <v>10944</v>
      </c>
      <c r="J78" s="2">
        <v>784644.15</v>
      </c>
      <c r="K78" s="2">
        <f>SUM(G78-H78-I78-J78)</f>
        <v>3149011.85</v>
      </c>
      <c r="L78" s="5">
        <f>SUM(J78/G78)*100</f>
        <v>19.891602443847287</v>
      </c>
    </row>
    <row r="79" spans="3:12" ht="14.25">
      <c r="C79" s="1" t="s">
        <v>69</v>
      </c>
      <c r="G79" s="2">
        <v>3536724</v>
      </c>
      <c r="J79" s="2">
        <v>703680.82</v>
      </c>
      <c r="K79" s="2">
        <f>SUM(G79-H79-I79-J79)</f>
        <v>2833043.18</v>
      </c>
      <c r="L79" s="5">
        <f>SUM(J79/G79)*100</f>
        <v>19.89640186794333</v>
      </c>
    </row>
    <row r="80" spans="3:12" ht="14.25">
      <c r="C80" s="1" t="s">
        <v>16</v>
      </c>
      <c r="G80" s="2">
        <v>3542176</v>
      </c>
      <c r="I80" s="7">
        <v>33764</v>
      </c>
      <c r="J80" s="2">
        <v>704969.01</v>
      </c>
      <c r="K80" s="2">
        <f>SUM(G80-H80-I80-J80)</f>
        <v>2803442.99</v>
      </c>
      <c r="L80" s="5">
        <f>SUM(J80/G80)*100</f>
        <v>19.90214517855691</v>
      </c>
    </row>
    <row r="81" spans="3:12" ht="14.25">
      <c r="C81" s="1" t="s">
        <v>46</v>
      </c>
      <c r="G81" s="2">
        <v>4478696</v>
      </c>
      <c r="J81" s="2">
        <v>902622.94</v>
      </c>
      <c r="K81" s="2">
        <f>SUM(G81-H81-I81-J81)</f>
        <v>3576073.06</v>
      </c>
      <c r="L81" s="5">
        <f>SUM(J81/G81)*100</f>
        <v>20.153699648290484</v>
      </c>
    </row>
    <row r="82" spans="3:12" ht="14.25">
      <c r="C82" s="1" t="s">
        <v>14</v>
      </c>
      <c r="G82" s="2">
        <v>11947564</v>
      </c>
      <c r="J82" s="2">
        <v>2411499.62</v>
      </c>
      <c r="K82" s="2">
        <f>SUM(G82-H82-I82-J82)</f>
        <v>9536064.379999999</v>
      </c>
      <c r="L82" s="5">
        <f>SUM(J82/G82)*100</f>
        <v>20.184027639441815</v>
      </c>
    </row>
    <row r="83" spans="3:12" ht="14.25">
      <c r="C83" s="1" t="s">
        <v>113</v>
      </c>
      <c r="G83" s="2">
        <v>4195988</v>
      </c>
      <c r="J83" s="2">
        <v>854651.11</v>
      </c>
      <c r="K83" s="2">
        <f>SUM(G83-H83-I83-J83)</f>
        <v>3341336.89</v>
      </c>
      <c r="L83" s="5">
        <f>SUM(J83/G83)*100</f>
        <v>20.368292521332283</v>
      </c>
    </row>
    <row r="84" spans="3:12" ht="14.25">
      <c r="C84" s="1" t="s">
        <v>105</v>
      </c>
      <c r="G84" s="2">
        <v>4382544</v>
      </c>
      <c r="J84" s="2">
        <v>900478.44</v>
      </c>
      <c r="K84" s="2">
        <f>SUM(G84-H84-I84-J84)</f>
        <v>3482065.56</v>
      </c>
      <c r="L84" s="5">
        <f>SUM(J84/G84)*100</f>
        <v>20.546934383317087</v>
      </c>
    </row>
    <row r="85" spans="3:12" ht="14.25">
      <c r="C85" s="1" t="s">
        <v>103</v>
      </c>
      <c r="G85" s="2">
        <v>3281808</v>
      </c>
      <c r="J85" s="2">
        <v>675211.23</v>
      </c>
      <c r="K85" s="2">
        <f>SUM(G85-H85-I85-J85)</f>
        <v>2606596.77</v>
      </c>
      <c r="L85" s="5">
        <f>SUM(J85/G85)*100</f>
        <v>20.574367239034093</v>
      </c>
    </row>
    <row r="86" spans="3:12" ht="14.25">
      <c r="C86" s="1" t="s">
        <v>56</v>
      </c>
      <c r="G86" s="2">
        <v>2536324</v>
      </c>
      <c r="J86" s="2">
        <v>529321.62</v>
      </c>
      <c r="K86" s="2">
        <f>SUM(G86-H86-I86-J86)</f>
        <v>2007002.38</v>
      </c>
      <c r="L86" s="5">
        <f>SUM(J86/G86)*100</f>
        <v>20.869637317629767</v>
      </c>
    </row>
    <row r="87" spans="3:12" ht="14.25">
      <c r="C87" s="1" t="s">
        <v>41</v>
      </c>
      <c r="G87" s="2">
        <v>7279888</v>
      </c>
      <c r="J87" s="2">
        <v>1523988.88</v>
      </c>
      <c r="K87" s="2">
        <f>SUM(G87-H87-I87-J87)</f>
        <v>5755899.12</v>
      </c>
      <c r="L87" s="5">
        <f>SUM(J87/G87)*100</f>
        <v>20.934235251970907</v>
      </c>
    </row>
    <row r="88" spans="3:12" ht="14.25">
      <c r="C88" s="1" t="s">
        <v>104</v>
      </c>
      <c r="G88" s="2">
        <v>3182324</v>
      </c>
      <c r="J88" s="2">
        <v>669293.88</v>
      </c>
      <c r="K88" s="2">
        <f>SUM(G88-H88-I88-J88)</f>
        <v>2513030.12</v>
      </c>
      <c r="L88" s="5">
        <f>SUM(J88/G88)*100</f>
        <v>21.03160708966152</v>
      </c>
    </row>
    <row r="89" spans="3:12" ht="14.25">
      <c r="C89" s="1" t="s">
        <v>79</v>
      </c>
      <c r="G89" s="2">
        <v>3718280</v>
      </c>
      <c r="J89" s="2">
        <v>782512.67</v>
      </c>
      <c r="K89" s="2">
        <f>SUM(G89-H89-I89-J89)</f>
        <v>2935767.33</v>
      </c>
      <c r="L89" s="5">
        <f>SUM(J89/G89)*100</f>
        <v>21.045017319836052</v>
      </c>
    </row>
    <row r="90" spans="3:12" ht="14.25">
      <c r="C90" s="1" t="s">
        <v>37</v>
      </c>
      <c r="G90" s="2">
        <v>10362036</v>
      </c>
      <c r="I90" s="7">
        <v>120247.5</v>
      </c>
      <c r="J90" s="2">
        <v>2187375.38</v>
      </c>
      <c r="K90" s="2">
        <f>SUM(G90-H90-I90-J90)</f>
        <v>8054413.12</v>
      </c>
      <c r="L90" s="5">
        <f>SUM(J90/G90)*100</f>
        <v>21.109513419949515</v>
      </c>
    </row>
    <row r="91" spans="3:12" ht="14.25">
      <c r="C91" s="1" t="s">
        <v>35</v>
      </c>
      <c r="G91" s="2">
        <v>8113760</v>
      </c>
      <c r="J91" s="2">
        <v>1831845.03</v>
      </c>
      <c r="K91" s="2">
        <f>SUM(G91-H91-I91-J91)</f>
        <v>6281914.97</v>
      </c>
      <c r="L91" s="5">
        <f>SUM(J91/G91)*100</f>
        <v>22.57701768354006</v>
      </c>
    </row>
    <row r="92" spans="3:12" ht="14.25">
      <c r="C92" s="1" t="s">
        <v>89</v>
      </c>
      <c r="G92" s="2">
        <v>3274700</v>
      </c>
      <c r="J92" s="2">
        <v>739514.29</v>
      </c>
      <c r="K92" s="2">
        <f>SUM(G92-H92-I92-J92)</f>
        <v>2535185.71</v>
      </c>
      <c r="L92" s="5">
        <f>SUM(J92/G92)*100</f>
        <v>22.582657648028828</v>
      </c>
    </row>
    <row r="93" spans="3:12" ht="14.25">
      <c r="C93" s="1" t="s">
        <v>124</v>
      </c>
      <c r="G93" s="2">
        <v>13080601.95</v>
      </c>
      <c r="I93" s="7">
        <v>436254.32</v>
      </c>
      <c r="J93" s="2">
        <v>2982555.43</v>
      </c>
      <c r="K93" s="2">
        <f>SUM(G93-H93-I93-J93)</f>
        <v>9661792.2</v>
      </c>
      <c r="L93" s="5">
        <f>SUM(J93/G93)*100</f>
        <v>22.801362211010485</v>
      </c>
    </row>
    <row r="94" spans="3:12" ht="14.25">
      <c r="C94" s="1" t="s">
        <v>66</v>
      </c>
      <c r="G94" s="2">
        <v>4482844</v>
      </c>
      <c r="J94" s="2">
        <v>1045950.95</v>
      </c>
      <c r="K94" s="2">
        <f>SUM(G94-H94-I94-J94)</f>
        <v>3436893.05</v>
      </c>
      <c r="L94" s="5">
        <f>SUM(J94/G94)*100</f>
        <v>23.33230757081888</v>
      </c>
    </row>
    <row r="95" spans="3:12" ht="14.25">
      <c r="C95" s="1" t="s">
        <v>13</v>
      </c>
      <c r="G95" s="2">
        <v>6552856</v>
      </c>
      <c r="I95" s="7">
        <v>910854.1</v>
      </c>
      <c r="J95" s="2">
        <v>1537934.57</v>
      </c>
      <c r="K95" s="2">
        <f>SUM(G95-H95-I95-J95)</f>
        <v>4104067.33</v>
      </c>
      <c r="L95" s="5">
        <f>SUM(J95/G95)*100</f>
        <v>23.469683600555243</v>
      </c>
    </row>
    <row r="96" spans="3:12" ht="14.25">
      <c r="C96" s="1" t="s">
        <v>53</v>
      </c>
      <c r="G96" s="2">
        <v>4710240</v>
      </c>
      <c r="J96" s="2">
        <v>1111322.64</v>
      </c>
      <c r="K96" s="2">
        <f>SUM(G96-H96-I96-J96)</f>
        <v>3598917.3600000003</v>
      </c>
      <c r="L96" s="5">
        <f>SUM(J96/G96)*100</f>
        <v>23.593758279832873</v>
      </c>
    </row>
    <row r="97" spans="3:12" ht="14.25">
      <c r="C97" s="1" t="s">
        <v>111</v>
      </c>
      <c r="G97" s="2">
        <v>2728104</v>
      </c>
      <c r="J97" s="2">
        <v>644444.3</v>
      </c>
      <c r="K97" s="2">
        <f>SUM(G97-H97-I97-J97)</f>
        <v>2083659.7</v>
      </c>
      <c r="L97" s="5">
        <f>SUM(J97/G97)*100</f>
        <v>23.622424218431558</v>
      </c>
    </row>
    <row r="98" spans="3:12" ht="14.25">
      <c r="C98" s="1" t="s">
        <v>12</v>
      </c>
      <c r="G98" s="2">
        <v>6483068</v>
      </c>
      <c r="I98" s="7">
        <v>613946.9</v>
      </c>
      <c r="J98" s="2">
        <v>1536258</v>
      </c>
      <c r="K98" s="2">
        <f>SUM(G98-H98-I98-J98)</f>
        <v>4332863.1</v>
      </c>
      <c r="L98" s="5">
        <f>SUM(J98/G98)*100</f>
        <v>23.69646593248752</v>
      </c>
    </row>
    <row r="99" spans="3:12" ht="14.25">
      <c r="C99" s="1" t="s">
        <v>75</v>
      </c>
      <c r="G99" s="2">
        <v>4230484</v>
      </c>
      <c r="J99" s="2">
        <v>1019895.18</v>
      </c>
      <c r="K99" s="2">
        <f>SUM(G99-H99-I99-J99)</f>
        <v>3210588.82</v>
      </c>
      <c r="L99" s="5">
        <f>SUM(J99/G99)*100</f>
        <v>24.10823867907313</v>
      </c>
    </row>
    <row r="100" spans="3:12" ht="14.25">
      <c r="C100" s="1" t="s">
        <v>97</v>
      </c>
      <c r="G100" s="2">
        <v>3547772</v>
      </c>
      <c r="J100" s="2">
        <v>859492.77</v>
      </c>
      <c r="K100" s="2">
        <f>SUM(G100-H100-I100-J100)</f>
        <v>2688279.23</v>
      </c>
      <c r="L100" s="5">
        <f>SUM(J100/G100)*100</f>
        <v>24.226268486249964</v>
      </c>
    </row>
    <row r="101" spans="3:12" ht="14.25">
      <c r="C101" s="1" t="s">
        <v>50</v>
      </c>
      <c r="G101" s="2">
        <v>3954300</v>
      </c>
      <c r="J101" s="2">
        <v>965534.35</v>
      </c>
      <c r="K101" s="2">
        <f>SUM(G101-H101-I101-J101)</f>
        <v>2988765.65</v>
      </c>
      <c r="L101" s="5">
        <f>SUM(J101/G101)*100</f>
        <v>24.417326707634725</v>
      </c>
    </row>
    <row r="102" spans="3:12" ht="14.25">
      <c r="C102" s="1" t="s">
        <v>27</v>
      </c>
      <c r="G102" s="2">
        <v>4890036</v>
      </c>
      <c r="J102" s="2">
        <v>1199378.46</v>
      </c>
      <c r="K102" s="2">
        <f>SUM(G102-H102-I102-J102)</f>
        <v>3690657.54</v>
      </c>
      <c r="L102" s="5">
        <f>SUM(J102/G102)*100</f>
        <v>24.526986304395304</v>
      </c>
    </row>
    <row r="103" spans="3:12" ht="14.25">
      <c r="C103" s="1" t="s">
        <v>36</v>
      </c>
      <c r="G103" s="2">
        <v>5141620</v>
      </c>
      <c r="I103" s="7">
        <v>20000</v>
      </c>
      <c r="J103" s="2">
        <v>1272796.79</v>
      </c>
      <c r="K103" s="2">
        <f>SUM(G103-H103-I103-J103)</f>
        <v>3848823.21</v>
      </c>
      <c r="L103" s="5">
        <f>SUM(J103/G103)*100</f>
        <v>24.75478137240792</v>
      </c>
    </row>
    <row r="104" spans="3:12" ht="14.25">
      <c r="C104" s="1" t="s">
        <v>65</v>
      </c>
      <c r="G104" s="2">
        <v>3277880</v>
      </c>
      <c r="J104" s="2">
        <v>824753.58</v>
      </c>
      <c r="K104" s="2">
        <f>SUM(G104-H104-I104-J104)</f>
        <v>2453126.42</v>
      </c>
      <c r="L104" s="5">
        <f>SUM(J104/G104)*100</f>
        <v>25.161188939192403</v>
      </c>
    </row>
    <row r="105" spans="3:12" ht="14.25">
      <c r="C105" s="1" t="s">
        <v>29</v>
      </c>
      <c r="G105" s="2">
        <v>6262292</v>
      </c>
      <c r="I105" s="7">
        <v>114682.7</v>
      </c>
      <c r="J105" s="2">
        <v>1578761.76</v>
      </c>
      <c r="K105" s="2">
        <f>SUM(G105-H105-I105-J105)</f>
        <v>4568847.54</v>
      </c>
      <c r="L105" s="5">
        <f>SUM(J105/G105)*100</f>
        <v>25.210605957052145</v>
      </c>
    </row>
    <row r="106" spans="3:12" ht="14.25">
      <c r="C106" s="1" t="s">
        <v>82</v>
      </c>
      <c r="G106" s="2">
        <v>3076272</v>
      </c>
      <c r="J106" s="2">
        <v>777952.04</v>
      </c>
      <c r="K106" s="2">
        <f>SUM(G106-H106-I106-J106)</f>
        <v>2298319.96</v>
      </c>
      <c r="L106" s="5">
        <f>SUM(J106/G106)*100</f>
        <v>25.288792408473633</v>
      </c>
    </row>
    <row r="107" spans="3:12" ht="14.25">
      <c r="C107" s="1" t="s">
        <v>51</v>
      </c>
      <c r="G107" s="2">
        <v>2861392</v>
      </c>
      <c r="I107" s="7">
        <v>42693</v>
      </c>
      <c r="J107" s="2">
        <v>724362.91</v>
      </c>
      <c r="K107" s="2">
        <f>SUM(G107-H107-I107-J107)</f>
        <v>2094336.0899999999</v>
      </c>
      <c r="L107" s="5">
        <f>SUM(J107/G107)*100</f>
        <v>25.315053302728185</v>
      </c>
    </row>
    <row r="108" spans="3:12" ht="14.25">
      <c r="C108" s="1" t="s">
        <v>26</v>
      </c>
      <c r="G108" s="2">
        <v>6952280</v>
      </c>
      <c r="J108" s="2">
        <v>1783384.75</v>
      </c>
      <c r="K108" s="2">
        <f>SUM(G108-H108-I108-J108)</f>
        <v>5168895.25</v>
      </c>
      <c r="L108" s="5">
        <f>SUM(J108/G108)*100</f>
        <v>25.651796964449076</v>
      </c>
    </row>
    <row r="109" spans="3:12" ht="14.25">
      <c r="C109" s="1" t="s">
        <v>39</v>
      </c>
      <c r="G109" s="2">
        <v>2725334</v>
      </c>
      <c r="J109" s="2">
        <v>723326.87</v>
      </c>
      <c r="K109" s="2">
        <f>SUM(G109-H109-I109-J109)</f>
        <v>2002007.13</v>
      </c>
      <c r="L109" s="5">
        <f>SUM(J109/G109)*100</f>
        <v>26.540852240496026</v>
      </c>
    </row>
    <row r="110" spans="3:12" ht="14.25">
      <c r="C110" s="1" t="s">
        <v>57</v>
      </c>
      <c r="G110" s="2">
        <v>3203900</v>
      </c>
      <c r="J110" s="2">
        <v>852330.47</v>
      </c>
      <c r="K110" s="2">
        <f>SUM(G110-H110-I110-J110)</f>
        <v>2351569.5300000003</v>
      </c>
      <c r="L110" s="5">
        <f>SUM(J110/G110)*100</f>
        <v>26.602904897156588</v>
      </c>
    </row>
    <row r="111" spans="3:12" ht="14.25">
      <c r="C111" s="1" t="s">
        <v>28</v>
      </c>
      <c r="G111" s="2">
        <v>3779212</v>
      </c>
      <c r="J111" s="2">
        <v>1014809.31</v>
      </c>
      <c r="K111" s="2">
        <f>SUM(G111-H111-I111-J111)</f>
        <v>2764402.69</v>
      </c>
      <c r="L111" s="5">
        <f>SUM(J111/G111)*100</f>
        <v>26.852404945792934</v>
      </c>
    </row>
    <row r="112" spans="3:12" ht="14.25">
      <c r="C112" s="1" t="s">
        <v>31</v>
      </c>
      <c r="G112" s="2">
        <v>3568020</v>
      </c>
      <c r="I112" s="7">
        <v>51813</v>
      </c>
      <c r="J112" s="2">
        <v>982111.93</v>
      </c>
      <c r="K112" s="2">
        <f>SUM(G112-H112-I112-J112)</f>
        <v>2534095.07</v>
      </c>
      <c r="L112" s="5">
        <f>SUM(J112/G112)*100</f>
        <v>27.52540428585042</v>
      </c>
    </row>
    <row r="113" spans="3:12" ht="14.25">
      <c r="C113" s="1" t="s">
        <v>20</v>
      </c>
      <c r="G113" s="2">
        <v>2678592</v>
      </c>
      <c r="J113" s="2">
        <v>739683.72</v>
      </c>
      <c r="K113" s="2">
        <f>SUM(G113-H113-I113-J113)</f>
        <v>1938908.28</v>
      </c>
      <c r="L113" s="5">
        <f>SUM(J113/G113)*100</f>
        <v>27.614646799512578</v>
      </c>
    </row>
    <row r="114" spans="3:12" ht="14.25">
      <c r="C114" s="1" t="s">
        <v>55</v>
      </c>
      <c r="G114" s="2">
        <v>3325524</v>
      </c>
      <c r="J114" s="2">
        <v>922773.23</v>
      </c>
      <c r="K114" s="2">
        <f>SUM(G114-H114-I114-J114)</f>
        <v>2402750.77</v>
      </c>
      <c r="L114" s="5">
        <f>SUM(J114/G114)*100</f>
        <v>27.748205395600813</v>
      </c>
    </row>
    <row r="115" spans="3:12" ht="14.25">
      <c r="C115" s="1" t="s">
        <v>126</v>
      </c>
      <c r="G115" s="2">
        <v>6344820</v>
      </c>
      <c r="I115" s="7">
        <v>24091.8</v>
      </c>
      <c r="J115" s="2">
        <v>1798286.7</v>
      </c>
      <c r="K115" s="2">
        <f>SUM(G115-H115-I115-J115)</f>
        <v>4522441.5</v>
      </c>
      <c r="L115" s="5">
        <f>SUM(J115/G115)*100</f>
        <v>28.342596007451746</v>
      </c>
    </row>
    <row r="116" spans="3:12" ht="14.25">
      <c r="C116" s="1" t="s">
        <v>18</v>
      </c>
      <c r="G116" s="2">
        <v>6574396</v>
      </c>
      <c r="J116" s="2">
        <v>1915230.37</v>
      </c>
      <c r="K116" s="2">
        <f>SUM(G116-H116-I116-J116)</f>
        <v>4659165.63</v>
      </c>
      <c r="L116" s="5">
        <f>SUM(J116/G116)*100</f>
        <v>29.13165513607638</v>
      </c>
    </row>
    <row r="117" spans="3:12" ht="14.25">
      <c r="C117" s="1" t="s">
        <v>24</v>
      </c>
      <c r="G117" s="2">
        <v>3092494</v>
      </c>
      <c r="J117" s="2">
        <v>903264.41</v>
      </c>
      <c r="K117" s="2">
        <f>SUM(G117-H117-I117-J117)</f>
        <v>2189229.59</v>
      </c>
      <c r="L117" s="5">
        <f>SUM(J117/G117)*100</f>
        <v>29.208283346709806</v>
      </c>
    </row>
    <row r="118" spans="3:12" ht="14.25">
      <c r="C118" s="1" t="s">
        <v>81</v>
      </c>
      <c r="G118" s="2">
        <v>3081660</v>
      </c>
      <c r="J118" s="2">
        <v>908281.34</v>
      </c>
      <c r="K118" s="2">
        <f>SUM(G118-H118-I118-J118)</f>
        <v>2173378.66</v>
      </c>
      <c r="L118" s="5">
        <f>SUM(J118/G118)*100</f>
        <v>29.47376868311235</v>
      </c>
    </row>
    <row r="119" spans="3:12" ht="14.25">
      <c r="C119" s="1" t="s">
        <v>94</v>
      </c>
      <c r="G119" s="2">
        <v>3375372</v>
      </c>
      <c r="J119" s="2">
        <v>998056.26</v>
      </c>
      <c r="K119" s="2">
        <f>SUM(G119-H119-I119-J119)</f>
        <v>2377315.74</v>
      </c>
      <c r="L119" s="5">
        <f>SUM(J119/G119)*100</f>
        <v>29.568778196892076</v>
      </c>
    </row>
    <row r="120" spans="3:12" ht="14.25">
      <c r="C120" s="1" t="s">
        <v>34</v>
      </c>
      <c r="G120" s="2">
        <v>7323666</v>
      </c>
      <c r="J120" s="2">
        <v>2212662.52</v>
      </c>
      <c r="K120" s="2">
        <f>SUM(G120-H120-I120-J120)</f>
        <v>5111003.48</v>
      </c>
      <c r="L120" s="5">
        <f>SUM(J120/G120)*100</f>
        <v>30.212499040780944</v>
      </c>
    </row>
    <row r="121" spans="3:12" ht="14.25">
      <c r="C121" s="1" t="s">
        <v>129</v>
      </c>
      <c r="G121" s="2">
        <v>381411.05</v>
      </c>
      <c r="J121" s="2">
        <v>150006.5</v>
      </c>
      <c r="K121" s="2">
        <f>SUM(G121-H121-I121-J121)</f>
        <v>231404.55</v>
      </c>
      <c r="L121" s="5">
        <f>SUM(J121/G121)*100</f>
        <v>39.32935346262255</v>
      </c>
    </row>
    <row r="122" spans="3:12" ht="14.25">
      <c r="C122" s="1" t="s">
        <v>127</v>
      </c>
      <c r="G122" s="2">
        <v>10929969900</v>
      </c>
      <c r="I122" s="7">
        <v>27500</v>
      </c>
      <c r="J122" s="2">
        <v>4549654794.44</v>
      </c>
      <c r="K122" s="2">
        <f>SUM(G122-H122-I122-J122)</f>
        <v>6380287605.56</v>
      </c>
      <c r="L122" s="5">
        <f>SUM(J122/G122)*100</f>
        <v>41.62550158935021</v>
      </c>
    </row>
    <row r="123" spans="3:12" ht="14.25">
      <c r="C123" s="1" t="s">
        <v>21</v>
      </c>
      <c r="G123" s="2">
        <v>7476502</v>
      </c>
      <c r="I123" s="7">
        <v>88810</v>
      </c>
      <c r="J123" s="2">
        <v>3613483.13</v>
      </c>
      <c r="K123" s="2">
        <f>SUM(G123-H123-I123-J123)</f>
        <v>3774208.87</v>
      </c>
      <c r="L123" s="5">
        <f>SUM(J123/G123)*100</f>
        <v>48.3311999381529</v>
      </c>
    </row>
    <row r="124" spans="3:12" ht="14.25">
      <c r="C124" s="1" t="s">
        <v>128</v>
      </c>
      <c r="G124" s="2">
        <v>185900</v>
      </c>
      <c r="J124" s="2">
        <v>171397</v>
      </c>
      <c r="K124" s="2">
        <f>SUM(G124-H124-I124-J124)</f>
        <v>14503</v>
      </c>
      <c r="L124" s="5">
        <f>SUM(J124/G124)*100</f>
        <v>92.19849381387843</v>
      </c>
    </row>
    <row r="125" spans="3:12" ht="14.25">
      <c r="C125" s="1" t="s">
        <v>130</v>
      </c>
      <c r="G125" s="7"/>
      <c r="J125" s="2">
        <v>39720457.47</v>
      </c>
      <c r="K125" s="2">
        <f>SUM(G125-H125-I125-J125)</f>
        <v>-39720457.47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2023-12-12T03:06:20Z</dcterms:modified>
  <cp:category/>
  <cp:version/>
  <cp:contentType/>
  <cp:contentStatus/>
</cp:coreProperties>
</file>