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<sst xmlns="http://schemas.openxmlformats.org/spreadsheetml/2006/main" count="306" uniqueCount="125">
  <si>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</si>
  <si>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</si>
  <si>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</si>
  <si>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</si>
  <si>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</si>
  <si>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</si>
  <si>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</si>
  <si>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</si>
  <si>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</si>
  <si>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</si>
  <si>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</si>
  <si>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</si>
  <si>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</si>
  <si>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</si>
  <si>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</si>
  <si>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</si>
  <si>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</si>
  <si>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</si>
  <si>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</si>
  <si>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</si>
  <si>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</si>
  <si>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</si>
  <si>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</si>
  <si>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</si>
  <si>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</si>
  <si>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</si>
  <si>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</si>
  <si>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</si>
  <si>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</si>
  <si>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</si>
  <si>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</si>
  <si>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</si>
  <si>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</si>
  <si>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</si>
  <si>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</si>
  <si>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</si>
  <si>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</si>
  <si>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</si>
  <si>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</si>
  <si>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</si>
  <si>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</si>
  <si>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</si>
  <si>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</si>
  <si>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</si>
  <si>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</si>
  <si>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</si>
  <si>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</si>
  <si>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</si>
  <si>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</si>
  <si>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</si>
  <si>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</si>
  <si>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</si>
  <si>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</si>
  <si>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</si>
  <si>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</si>
  <si>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</si>
  <si>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</si>
  <si>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</si>
  <si>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</si>
  <si>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</si>
  <si>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</si>
  <si>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</si>
  <si>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</si>
  <si>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</si>
  <si>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</si>
  <si>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</si>
  <si>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</si>
  <si>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</si>
  <si>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</si>
  <si>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</si>
  <si>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</si>
  <si>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</si>
  <si>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</si>
  <si>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</si>
  <si>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</si>
  <si>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</si>
  <si>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</si>
  <si>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</si>
  <si>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</si>
  <si>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</si>
  <si>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</si>
  <si>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</si>
  <si>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</si>
  <si>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</si>
  <si>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</si>
  <si>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</si>
  <si>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</si>
  <si>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</si>
  <si>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</si>
  <si>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</si>
  <si>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</si>
  <si>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</si>
  <si>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</si>
  <si>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</si>
  <si>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</si>
  <si>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</si>
  <si>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</si>
  <si>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</si>
  <si>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</si>
  <si>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</si>
  <si>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</si>
  <si>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</si>
  <si>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</si>
  <si>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</si>
  <si>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</si>
  <si>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</si>
  <si>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</si>
  <si>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</si>
  <si>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</si>
  <si>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</si>
  <si>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</si>
  <si>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</si>
  <si>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</si>
  <si>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</si>
  <si>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</si>
  <si>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</si>
  <si>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</si>
  <si>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</si>
  <si>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</si>
  <si>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</si>
  <si>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</si>
  <si>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</si>
  <si>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2023</t>
  </si>
  <si>
    <t>00125  ส.เพาะกล้า จ.พิษณุโลก</t>
  </si>
  <si>
    <t>ข้อมูล ณ วันที่       14       เดือน     กรกฎาคม 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</si>
</sst>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2" sqref="A2:U2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761409604.2299998</v>
      </c>
      <c r="D7" s="12">
        <f>SUM(D8:D115)</f>
        <v>310023767.63</v>
      </c>
      <c r="E7" s="12">
        <f>SUM(E8:E115)</f>
        <v>245009699.7</v>
      </c>
      <c r="F7" s="12">
        <f>SUM(F8:F115)</f>
        <v>65014067.93000001</v>
      </c>
      <c r="G7" s="13">
        <f>SUM(G8:G115)</f>
        <v>292343918.5399997</v>
      </c>
      <c r="H7" s="13">
        <f>SUM(H8:H115)</f>
        <v>238901600.55999988</v>
      </c>
      <c r="I7" s="13">
        <f>SUM(I8:I115)</f>
        <v>53442317.98</v>
      </c>
      <c r="J7" s="14">
        <f>SUM(J8:J115)</f>
        <v>41087918.06</v>
      </c>
      <c r="K7" s="14">
        <f>SUM(K8:K115)</f>
        <v>24981625.270000003</v>
      </c>
      <c r="L7" s="14">
        <f>SUM(L8:L115)</f>
        <v>16106292.79</v>
      </c>
      <c r="M7" s="15">
        <f>SUM(M8:M115)</f>
        <v>117954000</v>
      </c>
      <c r="N7" s="15">
        <f>SUM(N8:N115)</f>
        <v>72615779</v>
      </c>
      <c r="O7" s="15">
        <f>SUM(O8:O115)</f>
        <v>45338221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179900899.7</v>
      </c>
      <c r="T7" s="11">
        <f>SUM(E7,H7,K7,N7,Q7)</f>
        <v>581508704.5299999</v>
      </c>
      <c r="U7" s="11">
        <f>SUM(T7/C7)*100</f>
        <v>76.37265163184662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14511710.23</v>
      </c>
      <c r="D8" s="18">
        <v>2812800</v>
      </c>
      <c r="E8" s="18">
        <v>2108090</v>
      </c>
      <c r="F8" s="18">
        <f>SUM(D8-E8)</f>
        <v>704710</v>
      </c>
      <c r="G8" s="19">
        <v>1548910.23</v>
      </c>
      <c r="H8" s="19">
        <v>1397245.94</v>
      </c>
      <c r="I8" s="19">
        <f>SUM(G8-H8)</f>
        <v>151664.29000000004</v>
      </c>
      <c r="J8" s="20">
        <v>7985000</v>
      </c>
      <c r="K8" s="20"/>
      <c r="L8" s="20">
        <f>SUM(J8-K8)</f>
        <v>7985000</v>
      </c>
      <c r="M8" s="21">
        <v>2165000</v>
      </c>
      <c r="N8" s="21">
        <v>1217500</v>
      </c>
      <c r="O8" s="21">
        <f>SUM(M8-N8)</f>
        <v>947500</v>
      </c>
      <c r="P8" s="22"/>
      <c r="Q8" s="22"/>
      <c r="R8" s="22">
        <f>SUM(P8-Q8)</f>
        <v>0</v>
      </c>
      <c r="S8" s="19">
        <f>SUM(F8,I8,L8,O8,R8)</f>
        <v>9788874.29</v>
      </c>
      <c r="T8" s="17">
        <f>SUM(E8,H8,K8,N8,Q8)</f>
        <v>4722835.9399999995</v>
      </c>
      <c r="U8" s="17">
        <f>SUM(T8/C8)*100</f>
        <v>32.5449989363521</v>
      </c>
    </row>
    <row r="9" spans="1:21" s="26" customFormat="1" ht="27.75" customHeight="1">
      <c r="A9" s="23" t="s">
        <v>15</v>
      </c>
      <c r="B9" s="33">
        <v>3</v>
      </c>
      <c r="C9" s="17">
        <f>SUM(D9,G9,J9,M9,P9)</f>
        <v>17611602</v>
      </c>
      <c r="D9" s="18">
        <v>3160800</v>
      </c>
      <c r="E9" s="18">
        <v>2611640</v>
      </c>
      <c r="F9" s="18">
        <f>SUM(D9-E9)</f>
        <v>549160</v>
      </c>
      <c r="G9" s="19">
        <v>6500802</v>
      </c>
      <c r="H9" s="19">
        <v>4852845.78</v>
      </c>
      <c r="I9" s="19">
        <f>SUM(G9-H9)</f>
        <v>1647956.2199999997</v>
      </c>
      <c r="J9" s="20">
        <v>7950000</v>
      </c>
      <c r="K9" s="20">
        <v>1987500</v>
      </c>
      <c r="L9" s="20">
        <f>SUM(J9-K9)</f>
        <v>5962500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8159616.22</v>
      </c>
      <c r="T9" s="17">
        <f>SUM(E9,H9,K9,N9,Q9)</f>
        <v>9451985.780000001</v>
      </c>
      <c r="U9" s="17">
        <f>SUM(T9/C9)*100</f>
        <v>53.669085753811615</v>
      </c>
    </row>
    <row r="10" spans="1:21" s="26" customFormat="1" ht="27.75" customHeight="1">
      <c r="A10" s="23" t="s">
        <v>22</v>
      </c>
      <c r="B10" s="33">
        <v>3</v>
      </c>
      <c r="C10" s="17">
        <f>SUM(D10,G10,J10,M10,P10)</f>
        <v>10247546</v>
      </c>
      <c r="D10" s="18">
        <v>1274520</v>
      </c>
      <c r="E10" s="18">
        <v>955890</v>
      </c>
      <c r="F10" s="18">
        <f>SUM(D10-E10)</f>
        <v>318630</v>
      </c>
      <c r="G10" s="19">
        <v>8888076</v>
      </c>
      <c r="H10" s="19">
        <v>5089200.78</v>
      </c>
      <c r="I10" s="19">
        <f>SUM(G10-H10)</f>
        <v>3798875.2199999997</v>
      </c>
      <c r="J10" s="20">
        <v>84950</v>
      </c>
      <c r="K10" s="20">
        <v>84950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4117505.2199999997</v>
      </c>
      <c r="T10" s="17">
        <f>SUM(E10,H10,K10,N10,Q10)</f>
        <v>6130040.78</v>
      </c>
      <c r="U10" s="17">
        <f>SUM(T10/C10)*100</f>
        <v>59.8195975895107</v>
      </c>
    </row>
    <row r="11" spans="1:21" s="26" customFormat="1" ht="27.75" customHeight="1">
      <c r="A11" s="23" t="s">
        <v>67</v>
      </c>
      <c r="B11" s="33">
        <v>2</v>
      </c>
      <c r="C11" s="17">
        <f>SUM(D11,G11,J11,M11,P11)</f>
        <v>5465435.23</v>
      </c>
      <c r="D11" s="18">
        <v>2574240</v>
      </c>
      <c r="E11" s="18">
        <v>1881642.26</v>
      </c>
      <c r="F11" s="18">
        <f>SUM(D11-E11)</f>
        <v>692597.74</v>
      </c>
      <c r="G11" s="19">
        <v>1436195.23</v>
      </c>
      <c r="H11" s="19">
        <v>1239757.19</v>
      </c>
      <c r="I11" s="19">
        <f>SUM(G11-H11)</f>
        <v>196438.04000000004</v>
      </c>
      <c r="J11" s="20"/>
      <c r="K11" s="20"/>
      <c r="L11" s="20">
        <f>SUM(J11-K11)</f>
        <v>0</v>
      </c>
      <c r="M11" s="21">
        <v>1455000</v>
      </c>
      <c r="N11" s="21">
        <v>555575</v>
      </c>
      <c r="O11" s="21">
        <f>SUM(M11-N11)</f>
        <v>899425</v>
      </c>
      <c r="P11" s="22"/>
      <c r="Q11" s="22"/>
      <c r="R11" s="22">
        <f>SUM(P11-Q11)</f>
        <v>0</v>
      </c>
      <c r="S11" s="19">
        <f>SUM(F11,I11,L11,O11,R11)</f>
        <v>1788460.78</v>
      </c>
      <c r="T11" s="17">
        <f>SUM(E11,H11,K11,N11,Q11)</f>
        <v>3676974.45</v>
      </c>
      <c r="U11" s="17">
        <f>SUM(T11/C11)*100</f>
        <v>67.27688272320812</v>
      </c>
    </row>
    <row r="12" spans="1:21" s="26" customFormat="1" ht="27.75" customHeight="1">
      <c r="A12" s="23" t="s">
        <v>51</v>
      </c>
      <c r="B12" s="33">
        <v>2</v>
      </c>
      <c r="C12" s="17">
        <f>SUM(D12,G12,J12,M12,P12)</f>
        <v>5952698.23</v>
      </c>
      <c r="D12" s="18">
        <v>3210000</v>
      </c>
      <c r="E12" s="18">
        <v>2407500</v>
      </c>
      <c r="F12" s="18">
        <f>SUM(D12-E12)</f>
        <v>802500</v>
      </c>
      <c r="G12" s="19">
        <v>1227698.23</v>
      </c>
      <c r="H12" s="19">
        <v>1116850.78</v>
      </c>
      <c r="I12" s="19">
        <f>SUM(G12-H12)</f>
        <v>110847.44999999995</v>
      </c>
      <c r="J12" s="20"/>
      <c r="K12" s="20"/>
      <c r="L12" s="20">
        <f>SUM(J12-K12)</f>
        <v>0</v>
      </c>
      <c r="M12" s="21">
        <v>1515000</v>
      </c>
      <c r="N12" s="21">
        <v>484500</v>
      </c>
      <c r="O12" s="21">
        <f>SUM(M12-N12)</f>
        <v>1030500</v>
      </c>
      <c r="P12" s="22"/>
      <c r="Q12" s="22"/>
      <c r="R12" s="22">
        <f>SUM(P12-Q12)</f>
        <v>0</v>
      </c>
      <c r="S12" s="19">
        <f>SUM(F12,I12,L12,O12,R12)</f>
        <v>1943847.45</v>
      </c>
      <c r="T12" s="17">
        <f>SUM(E12,H12,K12,N12,Q12)</f>
        <v>4008850.7800000003</v>
      </c>
      <c r="U12" s="17">
        <f>SUM(T12/C12)*100</f>
        <v>67.34510343219598</v>
      </c>
    </row>
    <row r="13" spans="1:21" s="26" customFormat="1" ht="27.75" customHeight="1">
      <c r="A13" s="23" t="s">
        <v>95</v>
      </c>
      <c r="B13" s="33">
        <v>2</v>
      </c>
      <c r="C13" s="17">
        <f>SUM(D13,G13,J13,M13,P13)</f>
        <v>6703292</v>
      </c>
      <c r="D13" s="18">
        <v>3268355</v>
      </c>
      <c r="E13" s="18">
        <v>2678935</v>
      </c>
      <c r="F13" s="18">
        <f>SUM(D13-E13)</f>
        <v>589420</v>
      </c>
      <c r="G13" s="19">
        <v>1339937</v>
      </c>
      <c r="H13" s="19">
        <v>1238359.4</v>
      </c>
      <c r="I13" s="19">
        <f>SUM(G13-H13)</f>
        <v>101577.6000000001</v>
      </c>
      <c r="J13" s="20"/>
      <c r="K13" s="20"/>
      <c r="L13" s="20">
        <f>SUM(J13-K13)</f>
        <v>0</v>
      </c>
      <c r="M13" s="21">
        <v>2095000</v>
      </c>
      <c r="N13" s="21">
        <v>599700</v>
      </c>
      <c r="O13" s="21">
        <f>SUM(M13-N13)</f>
        <v>1495300</v>
      </c>
      <c r="P13" s="22"/>
      <c r="Q13" s="22"/>
      <c r="R13" s="22">
        <f>SUM(P13-Q13)</f>
        <v>0</v>
      </c>
      <c r="S13" s="19">
        <f>SUM(F13,I13,L13,O13,R13)</f>
        <v>2186297.6</v>
      </c>
      <c r="T13" s="17">
        <f>SUM(E13,H13,K13,N13,Q13)</f>
        <v>4516994.4</v>
      </c>
      <c r="U13" s="17">
        <f>SUM(T13/C13)*100</f>
        <v>67.3847178371463</v>
      </c>
    </row>
    <row r="14" spans="1:21" s="26" customFormat="1" ht="27.75" customHeight="1">
      <c r="A14" s="23" t="s">
        <v>52</v>
      </c>
      <c r="B14" s="33">
        <v>3</v>
      </c>
      <c r="C14" s="17">
        <f>SUM(D14,G14,J14,M14,P14)</f>
        <v>12550240.67</v>
      </c>
      <c r="D14" s="18">
        <v>1948166.67</v>
      </c>
      <c r="E14" s="18">
        <v>1461570.67</v>
      </c>
      <c r="F14" s="18">
        <f>SUM(D14-E14)</f>
        <v>486596</v>
      </c>
      <c r="G14" s="19">
        <v>9750074</v>
      </c>
      <c r="H14" s="19">
        <v>6272364.53</v>
      </c>
      <c r="I14" s="19">
        <f>SUM(G14-H14)</f>
        <v>3477709.4699999997</v>
      </c>
      <c r="J14" s="20">
        <v>852000</v>
      </c>
      <c r="K14" s="20">
        <v>852000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3964305.4699999997</v>
      </c>
      <c r="T14" s="17">
        <f>SUM(E14,H14,K14,N14,Q14)</f>
        <v>8585935.2</v>
      </c>
      <c r="U14" s="17">
        <f>SUM(T14/C14)*100</f>
        <v>68.41251435539203</v>
      </c>
    </row>
    <row r="15" spans="1:21" s="26" customFormat="1" ht="27.75" customHeight="1">
      <c r="A15" s="23" t="s">
        <v>40</v>
      </c>
      <c r="B15" s="33">
        <v>2</v>
      </c>
      <c r="C15" s="17">
        <f>SUM(D15,G15,J15,M15,P15)</f>
        <v>8398724.23</v>
      </c>
      <c r="D15" s="18">
        <v>3260186</v>
      </c>
      <c r="E15" s="18">
        <v>2426335.78</v>
      </c>
      <c r="F15" s="18">
        <f>SUM(D15-E15)</f>
        <v>833850.2200000002</v>
      </c>
      <c r="G15" s="19">
        <v>1482898.23</v>
      </c>
      <c r="H15" s="19">
        <v>1382645.54</v>
      </c>
      <c r="I15" s="19">
        <f>SUM(G15-H15)</f>
        <v>100252.68999999994</v>
      </c>
      <c r="J15" s="20">
        <v>390640</v>
      </c>
      <c r="K15" s="20">
        <v>390640</v>
      </c>
      <c r="L15" s="20">
        <f>SUM(J15-K15)</f>
        <v>0</v>
      </c>
      <c r="M15" s="21">
        <v>3265000</v>
      </c>
      <c r="N15" s="21">
        <v>1555000</v>
      </c>
      <c r="O15" s="21">
        <f>SUM(M15-N15)</f>
        <v>1710000</v>
      </c>
      <c r="P15" s="22"/>
      <c r="Q15" s="22"/>
      <c r="R15" s="22">
        <f>SUM(P15-Q15)</f>
        <v>0</v>
      </c>
      <c r="S15" s="19">
        <f>SUM(F15,I15,L15,O15,R15)</f>
        <v>2644102.91</v>
      </c>
      <c r="T15" s="17">
        <f>SUM(E15,H15,K15,N15,Q15)</f>
        <v>5754621.32</v>
      </c>
      <c r="U15" s="17">
        <f>SUM(T15/C15)*100</f>
        <v>68.51780297113054</v>
      </c>
    </row>
    <row r="16" spans="1:21" ht="27.75" customHeight="1">
      <c r="A16" s="23" t="s">
        <v>66</v>
      </c>
      <c r="B16" s="33">
        <v>2</v>
      </c>
      <c r="C16" s="17">
        <f>SUM(D16,G16,J16,M16,P16)</f>
        <v>6193057.23</v>
      </c>
      <c r="D16" s="18">
        <v>2882760</v>
      </c>
      <c r="E16" s="18">
        <v>2402300</v>
      </c>
      <c r="F16" s="18">
        <f>SUM(D16-E16)</f>
        <v>480460</v>
      </c>
      <c r="G16" s="19">
        <v>1205397.23</v>
      </c>
      <c r="H16" s="19">
        <v>1073275.73</v>
      </c>
      <c r="I16" s="19">
        <f>SUM(G16-H16)</f>
        <v>132121.5</v>
      </c>
      <c r="J16" s="20">
        <v>1029900</v>
      </c>
      <c r="K16" s="20">
        <v>29000</v>
      </c>
      <c r="L16" s="20">
        <f>SUM(J16-K16)</f>
        <v>1000900</v>
      </c>
      <c r="M16" s="21">
        <v>1075000</v>
      </c>
      <c r="N16" s="21">
        <v>775385</v>
      </c>
      <c r="O16" s="21">
        <f>SUM(M16-N16)</f>
        <v>299615</v>
      </c>
      <c r="P16" s="22"/>
      <c r="Q16" s="22"/>
      <c r="R16" s="22">
        <f>SUM(P16-Q16)</f>
        <v>0</v>
      </c>
      <c r="S16" s="19">
        <f>SUM(F16,I16,L16,O16,R16)</f>
        <v>1913096.5</v>
      </c>
      <c r="T16" s="17">
        <f>SUM(E16,H16,K16,N16,Q16)</f>
        <v>4279960.73</v>
      </c>
      <c r="U16" s="17">
        <f>SUM(T16/C16)*100</f>
        <v>69.109013061712</v>
      </c>
    </row>
    <row r="17" spans="1:21" ht="27.75" customHeight="1">
      <c r="A17" s="23" t="s">
        <v>54</v>
      </c>
      <c r="B17" s="33">
        <v>2</v>
      </c>
      <c r="C17" s="17">
        <f>SUM(D17,G17,J17,M17,P17)</f>
        <v>6656741.23</v>
      </c>
      <c r="D17" s="18">
        <v>2604937</v>
      </c>
      <c r="E17" s="18">
        <v>2170346.72</v>
      </c>
      <c r="F17" s="18">
        <f>SUM(D17-E17)</f>
        <v>434590.2799999998</v>
      </c>
      <c r="G17" s="19">
        <v>1340904.23</v>
      </c>
      <c r="H17" s="19">
        <v>1235994.92</v>
      </c>
      <c r="I17" s="19">
        <f>SUM(G17-H17)</f>
        <v>104909.31000000006</v>
      </c>
      <c r="J17" s="20">
        <v>1035900</v>
      </c>
      <c r="K17" s="20"/>
      <c r="L17" s="20">
        <f>SUM(J17-K17)</f>
        <v>1035900</v>
      </c>
      <c r="M17" s="21">
        <v>1675000</v>
      </c>
      <c r="N17" s="21">
        <v>1223000</v>
      </c>
      <c r="O17" s="21">
        <f>SUM(M17-N17)</f>
        <v>452000</v>
      </c>
      <c r="P17" s="22"/>
      <c r="Q17" s="22"/>
      <c r="R17" s="22">
        <f>SUM(P17-Q17)</f>
        <v>0</v>
      </c>
      <c r="S17" s="19">
        <f>SUM(F17,I17,L17,O17,R17)</f>
        <v>2027399.5899999999</v>
      </c>
      <c r="T17" s="17">
        <f>SUM(E17,H17,K17,N17,Q17)</f>
        <v>4629341.640000001</v>
      </c>
      <c r="U17" s="17">
        <f>SUM(T17/C17)*100</f>
        <v>69.5436622823327</v>
      </c>
    </row>
    <row r="18" spans="1:21" ht="27.75" customHeight="1">
      <c r="A18" s="23" t="s">
        <v>47</v>
      </c>
      <c r="B18" s="33">
        <v>3</v>
      </c>
      <c r="C18" s="17">
        <f>SUM(D18,G18,J18,M18,P18)</f>
        <v>6332382.67</v>
      </c>
      <c r="D18" s="18">
        <v>987351.61</v>
      </c>
      <c r="E18" s="18">
        <v>832451.61</v>
      </c>
      <c r="F18" s="18">
        <f>SUM(D18-E18)</f>
        <v>154900</v>
      </c>
      <c r="G18" s="19">
        <v>4948936</v>
      </c>
      <c r="H18" s="19">
        <v>3279992.68</v>
      </c>
      <c r="I18" s="19">
        <f>SUM(G18-H18)</f>
        <v>1668943.3199999998</v>
      </c>
      <c r="J18" s="20">
        <v>396095.06</v>
      </c>
      <c r="K18" s="20">
        <v>396095.06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1823843.3199999998</v>
      </c>
      <c r="T18" s="17">
        <f>SUM(E18,H18,K18,N18,Q18)</f>
        <v>4508539.35</v>
      </c>
      <c r="U18" s="17">
        <f>SUM(T18/C18)*100</f>
        <v>71.1981506007122</v>
      </c>
    </row>
    <row r="19" spans="1:21" ht="27.75" customHeight="1">
      <c r="A19" s="23" t="s">
        <v>120</v>
      </c>
      <c r="B19" s="33">
        <v>2</v>
      </c>
      <c r="C19" s="17">
        <f>SUM(D19,G19,J19,M19,P19)</f>
        <v>6464841.23</v>
      </c>
      <c r="D19" s="18">
        <v>3369526</v>
      </c>
      <c r="E19" s="18">
        <v>2513235.78</v>
      </c>
      <c r="F19" s="18">
        <f>SUM(D19-E19)</f>
        <v>856290.2200000002</v>
      </c>
      <c r="G19" s="19">
        <v>1362815.23</v>
      </c>
      <c r="H19" s="19">
        <v>1185549.94</v>
      </c>
      <c r="I19" s="19">
        <f>SUM(G19-H19)</f>
        <v>177265.29000000004</v>
      </c>
      <c r="J19" s="20">
        <v>27500</v>
      </c>
      <c r="K19" s="20">
        <v>27500</v>
      </c>
      <c r="L19" s="20">
        <f>SUM(J19-K19)</f>
        <v>0</v>
      </c>
      <c r="M19" s="21">
        <v>1705000</v>
      </c>
      <c r="N19" s="21">
        <v>924200</v>
      </c>
      <c r="O19" s="21">
        <f>SUM(M19-N19)</f>
        <v>780800</v>
      </c>
      <c r="P19" s="22"/>
      <c r="Q19" s="22"/>
      <c r="R19" s="22">
        <f>SUM(P19-Q19)</f>
        <v>0</v>
      </c>
      <c r="S19" s="19">
        <f>SUM(F19,I19,L19,O19,R19)</f>
        <v>1814355.5100000002</v>
      </c>
      <c r="T19" s="17">
        <f>SUM(E19,H19,K19,N19,Q19)</f>
        <v>4650485.72</v>
      </c>
      <c r="U19" s="17">
        <f>SUM(T19/C19)*100</f>
        <v>71.93503373941327</v>
      </c>
    </row>
    <row r="20" spans="1:21" ht="27.75" customHeight="1">
      <c r="A20" s="23" t="s">
        <v>70</v>
      </c>
      <c r="B20" s="33">
        <v>2</v>
      </c>
      <c r="C20" s="17">
        <f>SUM(D20,G20,J20,M20,P20)</f>
        <v>5035810.23</v>
      </c>
      <c r="D20" s="18">
        <v>2691180</v>
      </c>
      <c r="E20" s="18">
        <v>2099385</v>
      </c>
      <c r="F20" s="18">
        <f>SUM(D20-E20)</f>
        <v>591795</v>
      </c>
      <c r="G20" s="19">
        <v>1281730.23</v>
      </c>
      <c r="H20" s="19">
        <v>1091442.91</v>
      </c>
      <c r="I20" s="19">
        <f>SUM(G20-H20)</f>
        <v>190287.32000000007</v>
      </c>
      <c r="J20" s="20">
        <v>27900</v>
      </c>
      <c r="K20" s="20">
        <v>27900</v>
      </c>
      <c r="L20" s="20">
        <f>SUM(J20-K20)</f>
        <v>0</v>
      </c>
      <c r="M20" s="21">
        <v>1035000</v>
      </c>
      <c r="N20" s="21">
        <v>408000</v>
      </c>
      <c r="O20" s="21">
        <f>SUM(M20-N20)</f>
        <v>627000</v>
      </c>
      <c r="P20" s="22"/>
      <c r="Q20" s="22"/>
      <c r="R20" s="22">
        <f>SUM(P20-Q20)</f>
        <v>0</v>
      </c>
      <c r="S20" s="19">
        <f>SUM(F20,I20,L20,O20,R20)</f>
        <v>1409082.32</v>
      </c>
      <c r="T20" s="17">
        <f>SUM(E20,H20,K20,N20,Q20)</f>
        <v>3626727.91</v>
      </c>
      <c r="U20" s="17">
        <f>SUM(T20/C20)*100</f>
        <v>72.0187565527067</v>
      </c>
    </row>
    <row r="21" spans="1:21" ht="27.75" customHeight="1">
      <c r="A21" s="23" t="s">
        <v>83</v>
      </c>
      <c r="B21" s="33">
        <v>2</v>
      </c>
      <c r="C21" s="17">
        <f>SUM(D21,G21,J21,M21,P21)</f>
        <v>7323447.0600000005</v>
      </c>
      <c r="D21" s="18">
        <v>3300875</v>
      </c>
      <c r="E21" s="18">
        <v>2460994.95</v>
      </c>
      <c r="F21" s="18">
        <f>SUM(D21-E21)</f>
        <v>839880.0499999998</v>
      </c>
      <c r="G21" s="19">
        <v>1269572.06</v>
      </c>
      <c r="H21" s="19">
        <v>1115115.6</v>
      </c>
      <c r="I21" s="19">
        <f>SUM(G21-H21)</f>
        <v>154456.45999999996</v>
      </c>
      <c r="J21" s="20">
        <v>8000</v>
      </c>
      <c r="K21" s="20">
        <v>8000</v>
      </c>
      <c r="L21" s="20">
        <f>SUM(J21-K21)</f>
        <v>0</v>
      </c>
      <c r="M21" s="21">
        <v>2745000</v>
      </c>
      <c r="N21" s="21">
        <v>1721000</v>
      </c>
      <c r="O21" s="21">
        <f>SUM(M21-N21)</f>
        <v>1024000</v>
      </c>
      <c r="P21" s="22"/>
      <c r="Q21" s="22"/>
      <c r="R21" s="22">
        <f>SUM(P21-Q21)</f>
        <v>0</v>
      </c>
      <c r="S21" s="19">
        <f>SUM(F21,I21,L21,O21,R21)</f>
        <v>2018336.5099999998</v>
      </c>
      <c r="T21" s="17">
        <f>SUM(E21,H21,K21,N21,Q21)</f>
        <v>5305110.550000001</v>
      </c>
      <c r="U21" s="17">
        <f>SUM(T21/C21)*100</f>
        <v>72.44007509764126</v>
      </c>
    </row>
    <row r="22" spans="1:21" ht="27.75" customHeight="1">
      <c r="A22" s="23" t="s">
        <v>79</v>
      </c>
      <c r="B22" s="33">
        <v>2</v>
      </c>
      <c r="C22" s="17">
        <f>SUM(D22,G22,J22,M22,P22)</f>
        <v>4799700.23</v>
      </c>
      <c r="D22" s="18">
        <v>2685800</v>
      </c>
      <c r="E22" s="18">
        <v>2030310</v>
      </c>
      <c r="F22" s="18">
        <f>SUM(D22-E22)</f>
        <v>655490</v>
      </c>
      <c r="G22" s="19">
        <v>1128900.23</v>
      </c>
      <c r="H22" s="19">
        <v>962968.58</v>
      </c>
      <c r="I22" s="19">
        <f>SUM(G22-H22)</f>
        <v>165931.65000000002</v>
      </c>
      <c r="J22" s="20"/>
      <c r="K22" s="20"/>
      <c r="L22" s="20">
        <f>SUM(J22-K22)</f>
        <v>0</v>
      </c>
      <c r="M22" s="21">
        <v>985000</v>
      </c>
      <c r="N22" s="21">
        <v>486000</v>
      </c>
      <c r="O22" s="21">
        <f>SUM(M22-N22)</f>
        <v>499000</v>
      </c>
      <c r="P22" s="22"/>
      <c r="Q22" s="22"/>
      <c r="R22" s="22">
        <f>SUM(P22-Q22)</f>
        <v>0</v>
      </c>
      <c r="S22" s="19">
        <f>SUM(F22,I22,L22,O22,R22)</f>
        <v>1320421.65</v>
      </c>
      <c r="T22" s="17">
        <f>SUM(E22,H22,K22,N22,Q22)</f>
        <v>3479278.58</v>
      </c>
      <c r="U22" s="17">
        <f>SUM(T22/C22)*100</f>
        <v>72.48949753680762</v>
      </c>
    </row>
    <row r="23" spans="1:21" ht="27.75" customHeight="1">
      <c r="A23" s="23" t="s">
        <v>112</v>
      </c>
      <c r="B23" s="33">
        <v>2</v>
      </c>
      <c r="C23" s="17">
        <f>SUM(D23,G23,J23,M23,P23)</f>
        <v>7044195.23</v>
      </c>
      <c r="D23" s="18">
        <v>3360000</v>
      </c>
      <c r="E23" s="18">
        <v>2520000</v>
      </c>
      <c r="F23" s="18">
        <f>SUM(D23-E23)</f>
        <v>840000</v>
      </c>
      <c r="G23" s="19">
        <v>1339195.23</v>
      </c>
      <c r="H23" s="19">
        <v>1206580.85</v>
      </c>
      <c r="I23" s="19">
        <f>SUM(G23-H23)</f>
        <v>132614.3799999999</v>
      </c>
      <c r="J23" s="20"/>
      <c r="K23" s="20"/>
      <c r="L23" s="20">
        <f>SUM(J23-K23)</f>
        <v>0</v>
      </c>
      <c r="M23" s="21">
        <v>2345000</v>
      </c>
      <c r="N23" s="21">
        <v>1382000</v>
      </c>
      <c r="O23" s="21">
        <f>SUM(M23-N23)</f>
        <v>963000</v>
      </c>
      <c r="P23" s="22"/>
      <c r="Q23" s="22"/>
      <c r="R23" s="22">
        <f>SUM(P23-Q23)</f>
        <v>0</v>
      </c>
      <c r="S23" s="19">
        <f>SUM(F23,I23,L23,O23,R23)</f>
        <v>1935614.38</v>
      </c>
      <c r="T23" s="17">
        <f>SUM(E23,H23,K23,N23,Q23)</f>
        <v>5108580.85</v>
      </c>
      <c r="U23" s="17">
        <f>SUM(T23/C23)*100</f>
        <v>72.5218521520165</v>
      </c>
    </row>
    <row r="24" spans="1:21" ht="27.75" customHeight="1">
      <c r="A24" s="23" t="s">
        <v>101</v>
      </c>
      <c r="B24" s="33">
        <v>2</v>
      </c>
      <c r="C24" s="17">
        <f>SUM(D24,G24,J24,M24,P24)</f>
        <v>5666737.23</v>
      </c>
      <c r="D24" s="18">
        <v>2740860</v>
      </c>
      <c r="E24" s="18">
        <v>2055645</v>
      </c>
      <c r="F24" s="18">
        <f>SUM(D24-E24)</f>
        <v>685215</v>
      </c>
      <c r="G24" s="19">
        <v>1540877.23</v>
      </c>
      <c r="H24" s="19">
        <v>1423737.94</v>
      </c>
      <c r="I24" s="19">
        <f>SUM(G24-H24)</f>
        <v>117139.29000000004</v>
      </c>
      <c r="J24" s="20"/>
      <c r="K24" s="20"/>
      <c r="L24" s="20">
        <f>SUM(J24-K24)</f>
        <v>0</v>
      </c>
      <c r="M24" s="21">
        <v>1385000</v>
      </c>
      <c r="N24" s="21">
        <v>644000</v>
      </c>
      <c r="O24" s="21">
        <f>SUM(M24-N24)</f>
        <v>741000</v>
      </c>
      <c r="P24" s="22"/>
      <c r="Q24" s="22"/>
      <c r="R24" s="22">
        <f>SUM(P24-Q24)</f>
        <v>0</v>
      </c>
      <c r="S24" s="19">
        <f>SUM(F24,I24,L24,O24,R24)</f>
        <v>1543354.29</v>
      </c>
      <c r="T24" s="17">
        <f>SUM(E24,H24,K24,N24,Q24)</f>
        <v>4123382.94</v>
      </c>
      <c r="U24" s="17">
        <f>SUM(T24/C24)*100</f>
        <v>72.76467520270037</v>
      </c>
    </row>
    <row r="25" spans="1:21" ht="27.75" customHeight="1">
      <c r="A25" s="23" t="s">
        <v>96</v>
      </c>
      <c r="B25" s="33">
        <v>2</v>
      </c>
      <c r="C25" s="17">
        <f>SUM(D25,G25,J25,M25,P25)</f>
        <v>4619989.23</v>
      </c>
      <c r="D25" s="18">
        <v>2450580</v>
      </c>
      <c r="E25" s="18">
        <v>1818545</v>
      </c>
      <c r="F25" s="18">
        <f>SUM(D25-E25)</f>
        <v>632035</v>
      </c>
      <c r="G25" s="19">
        <v>1170409.23</v>
      </c>
      <c r="H25" s="19">
        <v>989663.78</v>
      </c>
      <c r="I25" s="19">
        <f>SUM(G25-H25)</f>
        <v>180745.44999999995</v>
      </c>
      <c r="J25" s="20">
        <v>64000</v>
      </c>
      <c r="K25" s="20">
        <v>64000</v>
      </c>
      <c r="L25" s="20">
        <f>SUM(J25-K25)</f>
        <v>0</v>
      </c>
      <c r="M25" s="21">
        <v>935000</v>
      </c>
      <c r="N25" s="21">
        <v>490700</v>
      </c>
      <c r="O25" s="21">
        <f>SUM(M25-N25)</f>
        <v>444300</v>
      </c>
      <c r="P25" s="22"/>
      <c r="Q25" s="22"/>
      <c r="R25" s="22">
        <f>SUM(P25-Q25)</f>
        <v>0</v>
      </c>
      <c r="S25" s="19">
        <f>SUM(F25,I25,L25,O25,R25)</f>
        <v>1257080.45</v>
      </c>
      <c r="T25" s="17">
        <f>SUM(E25,H25,K25,N25,Q25)</f>
        <v>3362908.7800000003</v>
      </c>
      <c r="U25" s="17">
        <f>SUM(T25/C25)*100</f>
        <v>72.79040302005207</v>
      </c>
    </row>
    <row r="26" spans="1:21" ht="27.75" customHeight="1">
      <c r="A26" s="23" t="s">
        <v>111</v>
      </c>
      <c r="B26" s="33">
        <v>2</v>
      </c>
      <c r="C26" s="17">
        <f>SUM(D26,G26,J26,M26,P26)</f>
        <v>8108192.23</v>
      </c>
      <c r="D26" s="18">
        <v>2892366</v>
      </c>
      <c r="E26" s="18">
        <v>2154815.5</v>
      </c>
      <c r="F26" s="18">
        <f>SUM(D26-E26)</f>
        <v>737550.5</v>
      </c>
      <c r="G26" s="19">
        <v>1323226.23</v>
      </c>
      <c r="H26" s="19">
        <v>1179963.17</v>
      </c>
      <c r="I26" s="19">
        <f>SUM(G26-H26)</f>
        <v>143263.06000000006</v>
      </c>
      <c r="J26" s="20">
        <v>987600</v>
      </c>
      <c r="K26" s="20">
        <v>987600</v>
      </c>
      <c r="L26" s="20">
        <f>SUM(J26-K26)</f>
        <v>0</v>
      </c>
      <c r="M26" s="21">
        <v>2905000</v>
      </c>
      <c r="N26" s="21">
        <v>1586100</v>
      </c>
      <c r="O26" s="21">
        <f>SUM(M26-N26)</f>
        <v>1318900</v>
      </c>
      <c r="P26" s="22"/>
      <c r="Q26" s="22"/>
      <c r="R26" s="22">
        <f>SUM(P26-Q26)</f>
        <v>0</v>
      </c>
      <c r="S26" s="19">
        <f>SUM(F26,I26,L26,O26,R26)</f>
        <v>2199713.56</v>
      </c>
      <c r="T26" s="17">
        <f>SUM(E26,H26,K26,N26,Q26)</f>
        <v>5908478.67</v>
      </c>
      <c r="U26" s="17">
        <f>SUM(T26/C26)*100</f>
        <v>72.87048089633169</v>
      </c>
    </row>
    <row r="27" spans="1:21" ht="27.75" customHeight="1">
      <c r="A27" s="25" t="s">
        <v>14</v>
      </c>
      <c r="B27" s="32">
        <v>3</v>
      </c>
      <c r="C27" s="17">
        <f>SUM(D27,G27,J27,M27,P27)</f>
        <v>17916577.8</v>
      </c>
      <c r="D27" s="18">
        <v>7259834.8</v>
      </c>
      <c r="E27" s="18">
        <v>6035430.29</v>
      </c>
      <c r="F27" s="18">
        <f>SUM(D27-E27)</f>
        <v>1224404.5099999998</v>
      </c>
      <c r="G27" s="19">
        <v>10656743</v>
      </c>
      <c r="H27" s="19">
        <v>7092624.25</v>
      </c>
      <c r="I27" s="19">
        <f>SUM(G27-H27)</f>
        <v>3564118.75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4788523.26</v>
      </c>
      <c r="T27" s="17">
        <f>SUM(E27,H27,K27,N27,Q27)</f>
        <v>13128054.54</v>
      </c>
      <c r="U27" s="17">
        <f>SUM(T27/C27)*100</f>
        <v>73.27322598403808</v>
      </c>
    </row>
    <row r="28" spans="1:21" ht="27.75" customHeight="1">
      <c r="A28" s="23" t="s">
        <v>102</v>
      </c>
      <c r="B28" s="33">
        <v>2</v>
      </c>
      <c r="C28" s="17">
        <f>SUM(D28,G28,J28,M28,P28)</f>
        <v>5289965.23</v>
      </c>
      <c r="D28" s="18">
        <v>3507105</v>
      </c>
      <c r="E28" s="18">
        <v>2629890</v>
      </c>
      <c r="F28" s="18">
        <f>SUM(D28-E28)</f>
        <v>877215</v>
      </c>
      <c r="G28" s="19">
        <v>1257860.23</v>
      </c>
      <c r="H28" s="19">
        <v>1134554.85</v>
      </c>
      <c r="I28" s="19">
        <f>SUM(G28-H28)</f>
        <v>123305.37999999989</v>
      </c>
      <c r="J28" s="20"/>
      <c r="K28" s="20"/>
      <c r="L28" s="20">
        <f>SUM(J28-K28)</f>
        <v>0</v>
      </c>
      <c r="M28" s="21">
        <v>525000</v>
      </c>
      <c r="N28" s="21">
        <v>120000</v>
      </c>
      <c r="O28" s="21">
        <f>SUM(M28-N28)</f>
        <v>405000</v>
      </c>
      <c r="P28" s="22"/>
      <c r="Q28" s="22"/>
      <c r="R28" s="22">
        <f>SUM(P28-Q28)</f>
        <v>0</v>
      </c>
      <c r="S28" s="19">
        <f>SUM(F28,I28,L28,O28,R28)</f>
        <v>1405520.38</v>
      </c>
      <c r="T28" s="17">
        <f>SUM(E28,H28,K28,N28,Q28)</f>
        <v>3884444.85</v>
      </c>
      <c r="U28" s="17">
        <f>SUM(T28/C28)*100</f>
        <v>73.43044199933239</v>
      </c>
    </row>
    <row r="29" spans="1:21" ht="27.75" customHeight="1">
      <c r="A29" s="23" t="s">
        <v>118</v>
      </c>
      <c r="B29" s="33">
        <v>2</v>
      </c>
      <c r="C29" s="17">
        <f>SUM(D29,G29,J29,M29,P29)</f>
        <v>4580257.23</v>
      </c>
      <c r="D29" s="18">
        <v>2058515</v>
      </c>
      <c r="E29" s="18">
        <v>1529224.95</v>
      </c>
      <c r="F29" s="18">
        <f>SUM(D29-E29)</f>
        <v>529290.05</v>
      </c>
      <c r="G29" s="19">
        <v>1356742.23</v>
      </c>
      <c r="H29" s="19">
        <v>1192665.23</v>
      </c>
      <c r="I29" s="19">
        <f>SUM(G29-H29)</f>
        <v>164077</v>
      </c>
      <c r="J29" s="20"/>
      <c r="K29" s="20"/>
      <c r="L29" s="20">
        <f>SUM(J29-K29)</f>
        <v>0</v>
      </c>
      <c r="M29" s="21">
        <v>1165000</v>
      </c>
      <c r="N29" s="21">
        <v>648800</v>
      </c>
      <c r="O29" s="21">
        <f>SUM(M29-N29)</f>
        <v>516200</v>
      </c>
      <c r="P29" s="22"/>
      <c r="Q29" s="22"/>
      <c r="R29" s="22">
        <f>SUM(P29-Q29)</f>
        <v>0</v>
      </c>
      <c r="S29" s="19">
        <f>SUM(F29,I29,L29,O29,R29)</f>
        <v>1209567.05</v>
      </c>
      <c r="T29" s="17">
        <f>SUM(E29,H29,K29,N29,Q29)</f>
        <v>3370690.1799999997</v>
      </c>
      <c r="U29" s="17">
        <f>SUM(T29/C29)*100</f>
        <v>73.59172227102187</v>
      </c>
    </row>
    <row r="30" spans="1:21" ht="27.75" customHeight="1">
      <c r="A30" s="23" t="s">
        <v>76</v>
      </c>
      <c r="B30" s="33">
        <v>2</v>
      </c>
      <c r="C30" s="17">
        <f>SUM(D30,G30,J30,M30,P30)</f>
        <v>5162471.23</v>
      </c>
      <c r="D30" s="18">
        <v>2205840</v>
      </c>
      <c r="E30" s="18">
        <v>1656620</v>
      </c>
      <c r="F30" s="18">
        <f>SUM(D30-E30)</f>
        <v>549220</v>
      </c>
      <c r="G30" s="19">
        <v>1231631.23</v>
      </c>
      <c r="H30" s="19">
        <v>1141849.36</v>
      </c>
      <c r="I30" s="19">
        <f>SUM(G30-H30)</f>
        <v>89781.86999999988</v>
      </c>
      <c r="J30" s="20">
        <v>250000</v>
      </c>
      <c r="K30" s="20">
        <v>250000</v>
      </c>
      <c r="L30" s="20">
        <f>SUM(J30-K30)</f>
        <v>0</v>
      </c>
      <c r="M30" s="21">
        <v>1475000</v>
      </c>
      <c r="N30" s="21">
        <v>765000</v>
      </c>
      <c r="O30" s="21">
        <f>SUM(M30-N30)</f>
        <v>710000</v>
      </c>
      <c r="P30" s="22"/>
      <c r="Q30" s="22"/>
      <c r="R30" s="22">
        <f>SUM(P30-Q30)</f>
        <v>0</v>
      </c>
      <c r="S30" s="19">
        <f>SUM(F30,I30,L30,O30,R30)</f>
        <v>1349001.8699999999</v>
      </c>
      <c r="T30" s="17">
        <f>SUM(E30,H30,K30,N30,Q30)</f>
        <v>3813469.3600000003</v>
      </c>
      <c r="U30" s="17">
        <f>SUM(T30/C30)*100</f>
        <v>73.86906754732655</v>
      </c>
    </row>
    <row r="31" spans="1:21" ht="27.75" customHeight="1">
      <c r="A31" s="23" t="s">
        <v>105</v>
      </c>
      <c r="B31" s="33">
        <v>2</v>
      </c>
      <c r="C31" s="17">
        <f>SUM(D31,G31,J31,M31,P31)</f>
        <v>5097073.23</v>
      </c>
      <c r="D31" s="18">
        <v>2402970</v>
      </c>
      <c r="E31" s="18">
        <v>1689078.33</v>
      </c>
      <c r="F31" s="18">
        <f>SUM(D31-E31)</f>
        <v>713891.6699999999</v>
      </c>
      <c r="G31" s="19">
        <v>1189103.23</v>
      </c>
      <c r="H31" s="19">
        <v>1042475.78</v>
      </c>
      <c r="I31" s="19">
        <f>SUM(G31-H31)</f>
        <v>146627.44999999995</v>
      </c>
      <c r="J31" s="20"/>
      <c r="K31" s="20"/>
      <c r="L31" s="20">
        <f>SUM(J31-K31)</f>
        <v>0</v>
      </c>
      <c r="M31" s="21">
        <v>1505000</v>
      </c>
      <c r="N31" s="21">
        <v>1043800</v>
      </c>
      <c r="O31" s="21">
        <f>SUM(M31-N31)</f>
        <v>461200</v>
      </c>
      <c r="P31" s="22"/>
      <c r="Q31" s="22"/>
      <c r="R31" s="22">
        <f>SUM(P31-Q31)</f>
        <v>0</v>
      </c>
      <c r="S31" s="19">
        <f>SUM(F31,I31,L31,O31,R31)</f>
        <v>1321719.1199999999</v>
      </c>
      <c r="T31" s="17">
        <f>SUM(E31,H31,K31,N31,Q31)</f>
        <v>3775354.1100000003</v>
      </c>
      <c r="U31" s="17">
        <f>SUM(T31/C31)*100</f>
        <v>74.06905766586367</v>
      </c>
    </row>
    <row r="32" spans="1:21" ht="27.75" customHeight="1">
      <c r="A32" s="23" t="s">
        <v>82</v>
      </c>
      <c r="B32" s="33">
        <v>2</v>
      </c>
      <c r="C32" s="17">
        <f>SUM(D32,G32,J32,M32,P32)</f>
        <v>6199928.23</v>
      </c>
      <c r="D32" s="18">
        <v>2973960</v>
      </c>
      <c r="E32" s="18">
        <v>2188090.15</v>
      </c>
      <c r="F32" s="18">
        <f>SUM(D32-E32)</f>
        <v>785869.8500000001</v>
      </c>
      <c r="G32" s="19">
        <v>1310968.23</v>
      </c>
      <c r="H32" s="19">
        <v>1178980.38</v>
      </c>
      <c r="I32" s="19">
        <f>SUM(G32-H32)</f>
        <v>131987.8500000001</v>
      </c>
      <c r="J32" s="20"/>
      <c r="K32" s="20"/>
      <c r="L32" s="20">
        <f>SUM(J32-K32)</f>
        <v>0</v>
      </c>
      <c r="M32" s="21">
        <v>1915000</v>
      </c>
      <c r="N32" s="21">
        <v>1228000</v>
      </c>
      <c r="O32" s="21">
        <f>SUM(M32-N32)</f>
        <v>687000</v>
      </c>
      <c r="P32" s="22"/>
      <c r="Q32" s="22"/>
      <c r="R32" s="22">
        <f>SUM(P32-Q32)</f>
        <v>0</v>
      </c>
      <c r="S32" s="19">
        <f>SUM(F32,I32,L32,O32,R32)</f>
        <v>1604857.7000000002</v>
      </c>
      <c r="T32" s="17">
        <f>SUM(E32,H32,K32,N32,Q32)</f>
        <v>4595070.529999999</v>
      </c>
      <c r="U32" s="17">
        <f>SUM(T32/C32)*100</f>
        <v>74.11489874617466</v>
      </c>
    </row>
    <row r="33" spans="1:21" ht="19.5">
      <c r="A33" s="23" t="s">
        <v>73</v>
      </c>
      <c r="B33" s="33">
        <v>2</v>
      </c>
      <c r="C33" s="17">
        <f>SUM(D33,G33,J33,M33,P33)</f>
        <v>6403174.23</v>
      </c>
      <c r="D33" s="18">
        <v>2831919</v>
      </c>
      <c r="E33" s="18">
        <v>2115969</v>
      </c>
      <c r="F33" s="18">
        <f>SUM(D33-E33)</f>
        <v>715950</v>
      </c>
      <c r="G33" s="19">
        <v>1976255.23</v>
      </c>
      <c r="H33" s="19">
        <v>1738019.3</v>
      </c>
      <c r="I33" s="19">
        <f>SUM(G33-H33)</f>
        <v>238235.92999999993</v>
      </c>
      <c r="J33" s="20"/>
      <c r="K33" s="20"/>
      <c r="L33" s="20">
        <f>SUM(J33-K33)</f>
        <v>0</v>
      </c>
      <c r="M33" s="21">
        <v>1595000</v>
      </c>
      <c r="N33" s="21">
        <v>915800</v>
      </c>
      <c r="O33" s="21">
        <f>SUM(M33-N33)</f>
        <v>679200</v>
      </c>
      <c r="P33" s="22"/>
      <c r="Q33" s="22"/>
      <c r="R33" s="22">
        <f>SUM(P33-Q33)</f>
        <v>0</v>
      </c>
      <c r="S33" s="19">
        <f>SUM(F33,I33,L33,O33,R33)</f>
        <v>1633385.93</v>
      </c>
      <c r="T33" s="17">
        <f>SUM(E33,H33,K33,N33,Q33)</f>
        <v>4769788.3</v>
      </c>
      <c r="U33" s="17">
        <f>SUM(T33/C33)*100</f>
        <v>74.4909966318377</v>
      </c>
    </row>
    <row r="34" spans="1:21" ht="27.75" customHeight="1">
      <c r="A34" s="23" t="s">
        <v>64</v>
      </c>
      <c r="B34" s="33">
        <v>2</v>
      </c>
      <c r="C34" s="17">
        <f>SUM(D34,G34,J34,M34,P34)</f>
        <v>5218822.23</v>
      </c>
      <c r="D34" s="18">
        <v>2710475</v>
      </c>
      <c r="E34" s="18">
        <v>2007163</v>
      </c>
      <c r="F34" s="18">
        <f>SUM(D34-E34)</f>
        <v>703312</v>
      </c>
      <c r="G34" s="19">
        <v>1193347.23</v>
      </c>
      <c r="H34" s="19">
        <v>1060518.85</v>
      </c>
      <c r="I34" s="19">
        <f>SUM(G34-H34)</f>
        <v>132828.3799999999</v>
      </c>
      <c r="J34" s="20"/>
      <c r="K34" s="20"/>
      <c r="L34" s="20">
        <f>SUM(J34-K34)</f>
        <v>0</v>
      </c>
      <c r="M34" s="21">
        <v>1315000</v>
      </c>
      <c r="N34" s="21">
        <v>827700</v>
      </c>
      <c r="O34" s="21">
        <f>SUM(M34-N34)</f>
        <v>487300</v>
      </c>
      <c r="P34" s="22"/>
      <c r="Q34" s="22"/>
      <c r="R34" s="22">
        <f>SUM(P34-Q34)</f>
        <v>0</v>
      </c>
      <c r="S34" s="19">
        <f>SUM(F34,I34,L34,O34,R34)</f>
        <v>1323440.38</v>
      </c>
      <c r="T34" s="17">
        <f>SUM(E34,H34,K34,N34,Q34)</f>
        <v>3895381.85</v>
      </c>
      <c r="U34" s="17">
        <f>SUM(T34/C34)*100</f>
        <v>74.64101435775481</v>
      </c>
    </row>
    <row r="35" spans="1:21" ht="27.75" customHeight="1">
      <c r="A35" s="23" t="s">
        <v>114</v>
      </c>
      <c r="B35" s="33">
        <v>2</v>
      </c>
      <c r="C35" s="17">
        <f>SUM(D35,G35,J35,M35,P35)</f>
        <v>6110226.23</v>
      </c>
      <c r="D35" s="18">
        <v>2662254</v>
      </c>
      <c r="E35" s="18">
        <v>2076159</v>
      </c>
      <c r="F35" s="18">
        <f>SUM(D35-E35)</f>
        <v>586095</v>
      </c>
      <c r="G35" s="19">
        <v>1462972.23</v>
      </c>
      <c r="H35" s="19">
        <v>1338352.96</v>
      </c>
      <c r="I35" s="19">
        <f>SUM(G35-H35)</f>
        <v>124619.27000000002</v>
      </c>
      <c r="J35" s="20"/>
      <c r="K35" s="20"/>
      <c r="L35" s="20">
        <f>SUM(J35-K35)</f>
        <v>0</v>
      </c>
      <c r="M35" s="21">
        <v>1985000</v>
      </c>
      <c r="N35" s="21">
        <v>1149223</v>
      </c>
      <c r="O35" s="21">
        <f>SUM(M35-N35)</f>
        <v>835777</v>
      </c>
      <c r="P35" s="22"/>
      <c r="Q35" s="22"/>
      <c r="R35" s="22">
        <f>SUM(P35-Q35)</f>
        <v>0</v>
      </c>
      <c r="S35" s="19">
        <f>SUM(F35,I35,L35,O35,R35)</f>
        <v>1546491.27</v>
      </c>
      <c r="T35" s="17">
        <f>SUM(E35,H35,K35,N35,Q35)</f>
        <v>4563734.96</v>
      </c>
      <c r="U35" s="17">
        <f>SUM(T35/C35)*100</f>
        <v>74.69011437895647</v>
      </c>
    </row>
    <row r="36" spans="1:21" ht="27.75" customHeight="1">
      <c r="A36" s="23" t="s">
        <v>45</v>
      </c>
      <c r="B36" s="33">
        <v>2</v>
      </c>
      <c r="C36" s="17">
        <f>SUM(D36,G36,J36,M36,P36)</f>
        <v>4661802.23</v>
      </c>
      <c r="D36" s="18">
        <v>2651782</v>
      </c>
      <c r="E36" s="18">
        <v>2030538.2</v>
      </c>
      <c r="F36" s="18">
        <f>SUM(D36-E36)</f>
        <v>621243.8</v>
      </c>
      <c r="G36" s="19">
        <v>1295020.23</v>
      </c>
      <c r="H36" s="19">
        <v>1118951.31</v>
      </c>
      <c r="I36" s="19">
        <f>SUM(G36-H36)</f>
        <v>176068.91999999993</v>
      </c>
      <c r="J36" s="20"/>
      <c r="K36" s="20"/>
      <c r="L36" s="20">
        <f>SUM(J36-K36)</f>
        <v>0</v>
      </c>
      <c r="M36" s="21">
        <v>715000</v>
      </c>
      <c r="N36" s="21">
        <v>334000</v>
      </c>
      <c r="O36" s="21">
        <f>SUM(M36-N36)</f>
        <v>381000</v>
      </c>
      <c r="P36" s="22"/>
      <c r="Q36" s="22"/>
      <c r="R36" s="22">
        <f>SUM(P36-Q36)</f>
        <v>0</v>
      </c>
      <c r="S36" s="19">
        <f>SUM(F36,I36,L36,O36,R36)</f>
        <v>1178312.72</v>
      </c>
      <c r="T36" s="17">
        <f>SUM(E36,H36,K36,N36,Q36)</f>
        <v>3483489.51</v>
      </c>
      <c r="U36" s="17">
        <f>SUM(T36/C36)*100</f>
        <v>74.72409463410462</v>
      </c>
    </row>
    <row r="37" spans="1:21" ht="27.75" customHeight="1">
      <c r="A37" s="23" t="s">
        <v>61</v>
      </c>
      <c r="B37" s="33">
        <v>3</v>
      </c>
      <c r="C37" s="17">
        <f>SUM(D37,G37,J37,M37,P37)</f>
        <v>5541747.859999999</v>
      </c>
      <c r="D37" s="18">
        <v>3977417.86</v>
      </c>
      <c r="E37" s="18">
        <v>2962907.86</v>
      </c>
      <c r="F37" s="18">
        <f>SUM(D37-E37)</f>
        <v>1014510</v>
      </c>
      <c r="G37" s="19">
        <v>1564330</v>
      </c>
      <c r="H37" s="19">
        <v>1180392.73</v>
      </c>
      <c r="I37" s="19">
        <f>SUM(G37-H37)</f>
        <v>383937.27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1398447.27</v>
      </c>
      <c r="T37" s="17">
        <f>SUM(E37,H37,K37,N37,Q37)</f>
        <v>4143300.59</v>
      </c>
      <c r="U37" s="17">
        <f>SUM(T37/C37)*100</f>
        <v>74.76523101864834</v>
      </c>
    </row>
    <row r="38" spans="1:21" ht="27.75" customHeight="1">
      <c r="A38" s="25" t="s">
        <v>32</v>
      </c>
      <c r="B38" s="32">
        <v>3</v>
      </c>
      <c r="C38" s="17">
        <f>SUM(D38,G38,J38,M38,P38)</f>
        <v>8100414</v>
      </c>
      <c r="D38" s="18">
        <v>2210100</v>
      </c>
      <c r="E38" s="18">
        <v>1834167</v>
      </c>
      <c r="F38" s="18">
        <f>SUM(D38-E38)</f>
        <v>375933</v>
      </c>
      <c r="G38" s="19">
        <v>5799314</v>
      </c>
      <c r="H38" s="19">
        <v>4136084.28</v>
      </c>
      <c r="I38" s="19">
        <f>SUM(G38-H38)</f>
        <v>1663229.7200000002</v>
      </c>
      <c r="J38" s="20">
        <v>91000</v>
      </c>
      <c r="K38" s="20">
        <v>91000</v>
      </c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2039162.7200000002</v>
      </c>
      <c r="T38" s="17">
        <f>SUM(E38,H38,K38,N38,Q38)</f>
        <v>6061251.279999999</v>
      </c>
      <c r="U38" s="17">
        <f>SUM(T38/C38)*100</f>
        <v>74.82643825364974</v>
      </c>
    </row>
    <row r="39" spans="1:21" ht="27.75" customHeight="1">
      <c r="A39" s="23" t="s">
        <v>37</v>
      </c>
      <c r="B39" s="33">
        <v>3</v>
      </c>
      <c r="C39" s="17">
        <f>SUM(D39,G39,J39,M39,P39)</f>
        <v>4568873.49</v>
      </c>
      <c r="D39" s="18">
        <v>1688340</v>
      </c>
      <c r="E39" s="18">
        <v>1406950</v>
      </c>
      <c r="F39" s="18">
        <f>SUM(D39-E39)</f>
        <v>281390</v>
      </c>
      <c r="G39" s="19">
        <v>2861533.49</v>
      </c>
      <c r="H39" s="19">
        <v>2000419.46</v>
      </c>
      <c r="I39" s="19">
        <f>SUM(G39-H39)</f>
        <v>861114.0300000003</v>
      </c>
      <c r="J39" s="20">
        <v>19000</v>
      </c>
      <c r="K39" s="20">
        <v>19000</v>
      </c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1142504.0300000003</v>
      </c>
      <c r="T39" s="17">
        <f>SUM(E39,H39,K39,N39,Q39)</f>
        <v>3426369.46</v>
      </c>
      <c r="U39" s="17">
        <f>SUM(T39/C39)*100</f>
        <v>74.99374774765322</v>
      </c>
    </row>
    <row r="40" spans="1:21" ht="27.75" customHeight="1">
      <c r="A40" s="23" t="s">
        <v>20</v>
      </c>
      <c r="B40" s="33">
        <v>3</v>
      </c>
      <c r="C40" s="17">
        <f>SUM(D40,G40,J40,M40,P40)</f>
        <v>11901851.99</v>
      </c>
      <c r="D40" s="18">
        <v>4636820.29</v>
      </c>
      <c r="E40" s="18">
        <v>3469520.95</v>
      </c>
      <c r="F40" s="18">
        <f>SUM(D40-E40)</f>
        <v>1167299.3399999999</v>
      </c>
      <c r="G40" s="19">
        <v>7224531.7</v>
      </c>
      <c r="H40" s="19">
        <v>5425083.32</v>
      </c>
      <c r="I40" s="19">
        <f>SUM(G40-H40)</f>
        <v>1799448.38</v>
      </c>
      <c r="J40" s="20">
        <v>40500</v>
      </c>
      <c r="K40" s="20">
        <v>40500</v>
      </c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2966747.7199999997</v>
      </c>
      <c r="T40" s="17">
        <f>SUM(E40,H40,K40,N40,Q40)</f>
        <v>8935104.27</v>
      </c>
      <c r="U40" s="17">
        <f>SUM(T40/C40)*100</f>
        <v>75.07322622989533</v>
      </c>
    </row>
    <row r="41" spans="1:21" ht="27.75" customHeight="1">
      <c r="A41" s="23" t="s">
        <v>44</v>
      </c>
      <c r="B41" s="33">
        <v>2</v>
      </c>
      <c r="C41" s="17">
        <f>SUM(D41,G41,J41,M41,P41)</f>
        <v>7018198.23</v>
      </c>
      <c r="D41" s="18">
        <v>2885439</v>
      </c>
      <c r="E41" s="18">
        <v>2404339</v>
      </c>
      <c r="F41" s="18">
        <f>SUM(D41-E41)</f>
        <v>481100</v>
      </c>
      <c r="G41" s="19">
        <v>1467759.23</v>
      </c>
      <c r="H41" s="19">
        <v>1321589.24</v>
      </c>
      <c r="I41" s="19">
        <f>SUM(G41-H41)</f>
        <v>146169.99</v>
      </c>
      <c r="J41" s="20"/>
      <c r="K41" s="20"/>
      <c r="L41" s="20">
        <f>SUM(J41-K41)</f>
        <v>0</v>
      </c>
      <c r="M41" s="21">
        <v>2665000</v>
      </c>
      <c r="N41" s="21">
        <v>1547800</v>
      </c>
      <c r="O41" s="21">
        <f>SUM(M41-N41)</f>
        <v>1117200</v>
      </c>
      <c r="P41" s="22"/>
      <c r="Q41" s="22"/>
      <c r="R41" s="22">
        <f>SUM(P41-Q41)</f>
        <v>0</v>
      </c>
      <c r="S41" s="19">
        <f>SUM(F41,I41,L41,O41,R41)</f>
        <v>1744469.99</v>
      </c>
      <c r="T41" s="17">
        <f>SUM(E41,H41,K41,N41,Q41)</f>
        <v>5273728.24</v>
      </c>
      <c r="U41" s="17">
        <f>SUM(T41/C41)*100</f>
        <v>75.1436204445881</v>
      </c>
    </row>
    <row r="42" spans="1:21" ht="27.75" customHeight="1">
      <c r="A42" s="23" t="s">
        <v>110</v>
      </c>
      <c r="B42" s="33">
        <v>2</v>
      </c>
      <c r="C42" s="17">
        <f>SUM(D42,G42,J42,M42,P42)</f>
        <v>5383215.23</v>
      </c>
      <c r="D42" s="18">
        <v>2539562</v>
      </c>
      <c r="E42" s="18">
        <v>1875886.75</v>
      </c>
      <c r="F42" s="18">
        <f>SUM(D42-E42)</f>
        <v>663675.25</v>
      </c>
      <c r="G42" s="19">
        <v>1188653.23</v>
      </c>
      <c r="H42" s="19">
        <v>1081563.37</v>
      </c>
      <c r="I42" s="19">
        <f>SUM(G42-H42)</f>
        <v>107089.85999999987</v>
      </c>
      <c r="J42" s="20"/>
      <c r="K42" s="20"/>
      <c r="L42" s="20">
        <f>SUM(J42-K42)</f>
        <v>0</v>
      </c>
      <c r="M42" s="21">
        <v>1655000</v>
      </c>
      <c r="N42" s="21">
        <v>1116000</v>
      </c>
      <c r="O42" s="21">
        <f>SUM(M42-N42)</f>
        <v>539000</v>
      </c>
      <c r="P42" s="22"/>
      <c r="Q42" s="22"/>
      <c r="R42" s="22">
        <f>SUM(P42-Q42)</f>
        <v>0</v>
      </c>
      <c r="S42" s="19">
        <f>SUM(F42,I42,L42,O42,R42)</f>
        <v>1309765.1099999999</v>
      </c>
      <c r="T42" s="17">
        <f>SUM(E42,H42,K42,N42,Q42)</f>
        <v>4073450.12</v>
      </c>
      <c r="U42" s="17">
        <f>SUM(T42/C42)*100</f>
        <v>75.6694641763376</v>
      </c>
    </row>
    <row r="43" spans="1:21" ht="27.75" customHeight="1">
      <c r="A43" s="23" t="s">
        <v>62</v>
      </c>
      <c r="B43" s="33">
        <v>2</v>
      </c>
      <c r="C43" s="17">
        <f>SUM(D43,G43,J43,M43,P43)</f>
        <v>3601538.23</v>
      </c>
      <c r="D43" s="18">
        <v>1846060</v>
      </c>
      <c r="E43" s="18">
        <v>1386730</v>
      </c>
      <c r="F43" s="18">
        <f>SUM(D43-E43)</f>
        <v>459330</v>
      </c>
      <c r="G43" s="19">
        <v>1080478.23</v>
      </c>
      <c r="H43" s="19">
        <v>971673.97</v>
      </c>
      <c r="I43" s="19">
        <f>SUM(G43-H43)</f>
        <v>108804.26000000001</v>
      </c>
      <c r="J43" s="20"/>
      <c r="K43" s="20"/>
      <c r="L43" s="20">
        <f>SUM(J43-K43)</f>
        <v>0</v>
      </c>
      <c r="M43" s="21">
        <v>675000</v>
      </c>
      <c r="N43" s="21">
        <v>369550</v>
      </c>
      <c r="O43" s="21">
        <f>SUM(M43-N43)</f>
        <v>305450</v>
      </c>
      <c r="P43" s="22"/>
      <c r="Q43" s="22"/>
      <c r="R43" s="22">
        <f>SUM(P43-Q43)</f>
        <v>0</v>
      </c>
      <c r="S43" s="19">
        <f>SUM(F43,I43,L43,O43,R43)</f>
        <v>873584.26</v>
      </c>
      <c r="T43" s="17">
        <f>SUM(E43,H43,K43,N43,Q43)</f>
        <v>2727953.9699999997</v>
      </c>
      <c r="U43" s="17">
        <f>SUM(T43/C43)*100</f>
        <v>75.7441347498899</v>
      </c>
    </row>
    <row r="44" spans="1:21" ht="27.75" customHeight="1">
      <c r="A44" s="23" t="s">
        <v>98</v>
      </c>
      <c r="B44" s="33">
        <v>2</v>
      </c>
      <c r="C44" s="17">
        <f>SUM(D44,G44,J44,M44,P44)</f>
        <v>5402260.23</v>
      </c>
      <c r="D44" s="18">
        <v>3024600</v>
      </c>
      <c r="E44" s="18">
        <v>2268450</v>
      </c>
      <c r="F44" s="18">
        <f>SUM(D44-E44)</f>
        <v>756150</v>
      </c>
      <c r="G44" s="19">
        <v>1222660.23</v>
      </c>
      <c r="H44" s="19">
        <v>1123507.91</v>
      </c>
      <c r="I44" s="19">
        <f>SUM(G44-H44)</f>
        <v>99152.32000000007</v>
      </c>
      <c r="J44" s="20"/>
      <c r="K44" s="20"/>
      <c r="L44" s="20">
        <f>SUM(J44-K44)</f>
        <v>0</v>
      </c>
      <c r="M44" s="21">
        <v>1155000</v>
      </c>
      <c r="N44" s="21">
        <v>712000</v>
      </c>
      <c r="O44" s="21">
        <f>SUM(M44-N44)</f>
        <v>443000</v>
      </c>
      <c r="P44" s="22"/>
      <c r="Q44" s="22"/>
      <c r="R44" s="22">
        <f>SUM(P44-Q44)</f>
        <v>0</v>
      </c>
      <c r="S44" s="19">
        <f>SUM(F44,I44,L44,O44,R44)</f>
        <v>1298302.32</v>
      </c>
      <c r="T44" s="17">
        <f>SUM(E44,H44,K44,N44,Q44)</f>
        <v>4103957.91</v>
      </c>
      <c r="U44" s="17">
        <f>SUM(T44/C44)*100</f>
        <v>75.96742354634775</v>
      </c>
    </row>
    <row r="45" spans="1:21" ht="27.75" customHeight="1">
      <c r="A45" s="23" t="s">
        <v>68</v>
      </c>
      <c r="B45" s="33">
        <v>2</v>
      </c>
      <c r="C45" s="17">
        <f>SUM(D45,G45,J45,M45,P45)</f>
        <v>6507609.23</v>
      </c>
      <c r="D45" s="18">
        <v>3282748</v>
      </c>
      <c r="E45" s="18">
        <v>2675510</v>
      </c>
      <c r="F45" s="18">
        <f>SUM(D45-E45)</f>
        <v>607238</v>
      </c>
      <c r="G45" s="19">
        <v>1719861.23</v>
      </c>
      <c r="H45" s="19">
        <v>1454196.42</v>
      </c>
      <c r="I45" s="19">
        <f>SUM(G45-H45)</f>
        <v>265664.81000000006</v>
      </c>
      <c r="J45" s="20"/>
      <c r="K45" s="20"/>
      <c r="L45" s="20">
        <f>SUM(J45-K45)</f>
        <v>0</v>
      </c>
      <c r="M45" s="21">
        <v>1505000</v>
      </c>
      <c r="N45" s="21">
        <v>823355</v>
      </c>
      <c r="O45" s="21">
        <f>SUM(M45-N45)</f>
        <v>681645</v>
      </c>
      <c r="P45" s="22"/>
      <c r="Q45" s="22"/>
      <c r="R45" s="22">
        <f>SUM(P45-Q45)</f>
        <v>0</v>
      </c>
      <c r="S45" s="19">
        <f>SUM(F45,I45,L45,O45,R45)</f>
        <v>1554547.81</v>
      </c>
      <c r="T45" s="17">
        <f>SUM(E45,H45,K45,N45,Q45)</f>
        <v>4953061.42</v>
      </c>
      <c r="U45" s="17">
        <f>SUM(T45/C45)*100</f>
        <v>76.11184453372594</v>
      </c>
    </row>
    <row r="46" spans="1:21" ht="27.75" customHeight="1">
      <c r="A46" s="23" t="s">
        <v>75</v>
      </c>
      <c r="B46" s="33">
        <v>2</v>
      </c>
      <c r="C46" s="17">
        <f>SUM(D46,G46,J46,M46,P46)</f>
        <v>4182677.23</v>
      </c>
      <c r="D46" s="18">
        <v>2219400</v>
      </c>
      <c r="E46" s="18">
        <v>1664550</v>
      </c>
      <c r="F46" s="18">
        <f>SUM(D46-E46)</f>
        <v>554850</v>
      </c>
      <c r="G46" s="19">
        <v>1318277.23</v>
      </c>
      <c r="H46" s="19">
        <v>1142291.09</v>
      </c>
      <c r="I46" s="19">
        <f>SUM(G46-H46)</f>
        <v>175986.1399999999</v>
      </c>
      <c r="J46" s="20"/>
      <c r="K46" s="20"/>
      <c r="L46" s="20">
        <f>SUM(J46-K46)</f>
        <v>0</v>
      </c>
      <c r="M46" s="21">
        <v>645000</v>
      </c>
      <c r="N46" s="21">
        <v>379500</v>
      </c>
      <c r="O46" s="21">
        <f>SUM(M46-N46)</f>
        <v>265500</v>
      </c>
      <c r="P46" s="22"/>
      <c r="Q46" s="22"/>
      <c r="R46" s="22">
        <f>SUM(P46-Q46)</f>
        <v>0</v>
      </c>
      <c r="S46" s="19">
        <f>SUM(F46,I46,L46,O46,R46)</f>
        <v>996336.1399999999</v>
      </c>
      <c r="T46" s="17">
        <f>SUM(E46,H46,K46,N46,Q46)</f>
        <v>3186341.09</v>
      </c>
      <c r="U46" s="17">
        <f>SUM(T46/C46)*100</f>
        <v>76.17946388849134</v>
      </c>
    </row>
    <row r="47" spans="1:21" ht="27.75" customHeight="1">
      <c r="A47" s="25" t="s">
        <v>31</v>
      </c>
      <c r="B47" s="32">
        <v>3</v>
      </c>
      <c r="C47" s="17">
        <f>SUM(D47,G47,J47,M47,P47)</f>
        <v>18710619</v>
      </c>
      <c r="D47" s="18">
        <v>2931938</v>
      </c>
      <c r="E47" s="18">
        <v>2353433</v>
      </c>
      <c r="F47" s="18">
        <f>SUM(D47-E47)</f>
        <v>578505</v>
      </c>
      <c r="G47" s="19">
        <v>12996681</v>
      </c>
      <c r="H47" s="19">
        <v>9601673.7</v>
      </c>
      <c r="I47" s="19">
        <f>SUM(G47-H47)</f>
        <v>3395007.3000000007</v>
      </c>
      <c r="J47" s="20"/>
      <c r="K47" s="20"/>
      <c r="L47" s="20">
        <f>SUM(J47-K47)</f>
        <v>0</v>
      </c>
      <c r="M47" s="21">
        <v>2782000</v>
      </c>
      <c r="N47" s="21">
        <v>2300000</v>
      </c>
      <c r="O47" s="21">
        <f>SUM(M47-N47)</f>
        <v>482000</v>
      </c>
      <c r="P47" s="22"/>
      <c r="Q47" s="22"/>
      <c r="R47" s="22">
        <f>SUM(P47-Q47)</f>
        <v>0</v>
      </c>
      <c r="S47" s="19">
        <f>SUM(F47,I47,L47,O47,R47)</f>
        <v>4455512.300000001</v>
      </c>
      <c r="T47" s="17">
        <f>SUM(E47,H47,K47,N47,Q47)</f>
        <v>14255106.7</v>
      </c>
      <c r="U47" s="17">
        <f>SUM(T47/C47)*100</f>
        <v>76.18725334527949</v>
      </c>
    </row>
    <row r="48" spans="1:21" ht="27.75" customHeight="1">
      <c r="A48" s="23" t="s">
        <v>58</v>
      </c>
      <c r="B48" s="33">
        <v>2</v>
      </c>
      <c r="C48" s="17">
        <f>SUM(D48,G48,J48,M48,P48)</f>
        <v>7291365.23</v>
      </c>
      <c r="D48" s="18">
        <v>3131580</v>
      </c>
      <c r="E48" s="18">
        <v>2609650</v>
      </c>
      <c r="F48" s="18">
        <f>SUM(D48-E48)</f>
        <v>521930</v>
      </c>
      <c r="G48" s="19">
        <v>1634785.23</v>
      </c>
      <c r="H48" s="19">
        <v>1538999.67</v>
      </c>
      <c r="I48" s="19">
        <f>SUM(G48-H48)</f>
        <v>95785.56000000006</v>
      </c>
      <c r="J48" s="20"/>
      <c r="K48" s="20"/>
      <c r="L48" s="20">
        <f>SUM(J48-K48)</f>
        <v>0</v>
      </c>
      <c r="M48" s="21">
        <v>2525000</v>
      </c>
      <c r="N48" s="21">
        <v>1411000</v>
      </c>
      <c r="O48" s="21">
        <f>SUM(M48-N48)</f>
        <v>1114000</v>
      </c>
      <c r="P48" s="22"/>
      <c r="Q48" s="22"/>
      <c r="R48" s="22">
        <f>SUM(P48-Q48)</f>
        <v>0</v>
      </c>
      <c r="S48" s="19">
        <f>SUM(F48,I48,L48,O48,R48)</f>
        <v>1731715.56</v>
      </c>
      <c r="T48" s="17">
        <f>SUM(E48,H48,K48,N48,Q48)</f>
        <v>5559649.67</v>
      </c>
      <c r="U48" s="17">
        <f>SUM(T48/C48)*100</f>
        <v>76.24977620274824</v>
      </c>
    </row>
    <row r="49" spans="1:21" ht="27.75" customHeight="1">
      <c r="A49" s="23" t="s">
        <v>38</v>
      </c>
      <c r="B49" s="33">
        <v>3</v>
      </c>
      <c r="C49" s="17">
        <f>SUM(D49,G49,J49,M49,P49)</f>
        <v>8038685.35</v>
      </c>
      <c r="D49" s="18">
        <v>2343662.35</v>
      </c>
      <c r="E49" s="18">
        <v>1680842.35</v>
      </c>
      <c r="F49" s="18">
        <f>SUM(D49-E49)</f>
        <v>662820</v>
      </c>
      <c r="G49" s="19">
        <v>5670923</v>
      </c>
      <c r="H49" s="19">
        <v>4426872.75</v>
      </c>
      <c r="I49" s="19">
        <f>SUM(G49-H49)</f>
        <v>1244050.25</v>
      </c>
      <c r="J49" s="20">
        <v>24100</v>
      </c>
      <c r="K49" s="20">
        <v>24100</v>
      </c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1906870.25</v>
      </c>
      <c r="T49" s="17">
        <f>SUM(E49,H49,K49,N49,Q49)</f>
        <v>6131815.1</v>
      </c>
      <c r="U49" s="17">
        <f>SUM(T49/C49)*100</f>
        <v>76.27882959742914</v>
      </c>
    </row>
    <row r="50" spans="1:21" ht="27.75" customHeight="1">
      <c r="A50" s="23" t="s">
        <v>97</v>
      </c>
      <c r="B50" s="33">
        <v>2</v>
      </c>
      <c r="C50" s="17">
        <f>SUM(D50,G50,J50,M50,P50)</f>
        <v>5000735.23</v>
      </c>
      <c r="D50" s="18">
        <v>2999760</v>
      </c>
      <c r="E50" s="18">
        <v>2249820</v>
      </c>
      <c r="F50" s="18">
        <f>SUM(D50-E50)</f>
        <v>749940</v>
      </c>
      <c r="G50" s="19">
        <v>1152175.23</v>
      </c>
      <c r="H50" s="19">
        <v>1025546.08</v>
      </c>
      <c r="I50" s="19">
        <f>SUM(G50-H50)</f>
        <v>126629.15000000002</v>
      </c>
      <c r="J50" s="20">
        <v>13800</v>
      </c>
      <c r="K50" s="20">
        <v>13800</v>
      </c>
      <c r="L50" s="20">
        <f>SUM(J50-K50)</f>
        <v>0</v>
      </c>
      <c r="M50" s="21">
        <v>835000</v>
      </c>
      <c r="N50" s="21">
        <v>528500</v>
      </c>
      <c r="O50" s="21">
        <f>SUM(M50-N50)</f>
        <v>306500</v>
      </c>
      <c r="P50" s="22"/>
      <c r="Q50" s="22"/>
      <c r="R50" s="22">
        <f>SUM(P50-Q50)</f>
        <v>0</v>
      </c>
      <c r="S50" s="19">
        <f>SUM(F50,I50,L50,O50,R50)</f>
        <v>1183069.15</v>
      </c>
      <c r="T50" s="17">
        <f>SUM(E50,H50,K50,N50,Q50)</f>
        <v>3817666.08</v>
      </c>
      <c r="U50" s="17">
        <f>SUM(T50/C50)*100</f>
        <v>76.34209580018097</v>
      </c>
    </row>
    <row r="51" spans="1:21" ht="27.75" customHeight="1">
      <c r="A51" s="23" t="s">
        <v>25</v>
      </c>
      <c r="B51" s="33">
        <v>3</v>
      </c>
      <c r="C51" s="17">
        <f>SUM(D51,G51,J51,M51,P51)</f>
        <v>5658009</v>
      </c>
      <c r="D51" s="18">
        <v>3452949</v>
      </c>
      <c r="E51" s="18">
        <v>2585259</v>
      </c>
      <c r="F51" s="18">
        <f>SUM(D51-E51)</f>
        <v>867690</v>
      </c>
      <c r="G51" s="19">
        <v>1723415</v>
      </c>
      <c r="H51" s="19">
        <v>1258374.34</v>
      </c>
      <c r="I51" s="19">
        <f>SUM(G51-H51)</f>
        <v>465040.6599999999</v>
      </c>
      <c r="J51" s="20">
        <v>481645</v>
      </c>
      <c r="K51" s="20">
        <v>481645</v>
      </c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1332730.66</v>
      </c>
      <c r="T51" s="17">
        <f>SUM(E51,H51,K51,N51,Q51)</f>
        <v>4325278.34</v>
      </c>
      <c r="U51" s="17">
        <f>SUM(T51/C51)*100</f>
        <v>76.44523612458022</v>
      </c>
    </row>
    <row r="52" spans="1:21" ht="27.75" customHeight="1">
      <c r="A52" s="25" t="s">
        <v>30</v>
      </c>
      <c r="B52" s="32">
        <v>2</v>
      </c>
      <c r="C52" s="17">
        <f>SUM(D52,G52,J52,M52,P52)</f>
        <v>9212234</v>
      </c>
      <c r="D52" s="18">
        <v>4584760</v>
      </c>
      <c r="E52" s="18">
        <v>3393170</v>
      </c>
      <c r="F52" s="18">
        <f>SUM(D52-E52)</f>
        <v>1191590</v>
      </c>
      <c r="G52" s="19">
        <v>2467474</v>
      </c>
      <c r="H52" s="19">
        <v>2034270.57</v>
      </c>
      <c r="I52" s="19">
        <f>SUM(G52-H52)</f>
        <v>433203.42999999993</v>
      </c>
      <c r="J52" s="20"/>
      <c r="K52" s="20"/>
      <c r="L52" s="20">
        <f>SUM(J52-K52)</f>
        <v>0</v>
      </c>
      <c r="M52" s="21">
        <v>2160000</v>
      </c>
      <c r="N52" s="21">
        <v>1620000</v>
      </c>
      <c r="O52" s="21">
        <f>SUM(M52-N52)</f>
        <v>540000</v>
      </c>
      <c r="P52" s="22"/>
      <c r="Q52" s="22"/>
      <c r="R52" s="22">
        <f>SUM(P52-Q52)</f>
        <v>0</v>
      </c>
      <c r="S52" s="19">
        <f>SUM(F52,I52,L52,O52,R52)</f>
        <v>2164793.4299999997</v>
      </c>
      <c r="T52" s="17">
        <f>SUM(E52,H52,K52,N52,Q52)</f>
        <v>7047440.57</v>
      </c>
      <c r="U52" s="17">
        <f>SUM(T52/C52)*100</f>
        <v>76.50088534442352</v>
      </c>
    </row>
    <row r="53" spans="1:21" ht="27.75" customHeight="1">
      <c r="A53" s="23" t="s">
        <v>119</v>
      </c>
      <c r="B53" s="33">
        <v>2</v>
      </c>
      <c r="C53" s="17">
        <f>SUM(D53,G53,J53,M53,P53)</f>
        <v>6762252.15</v>
      </c>
      <c r="D53" s="18">
        <v>3358160</v>
      </c>
      <c r="E53" s="18">
        <v>2478650</v>
      </c>
      <c r="F53" s="18">
        <f>SUM(D53-E53)</f>
        <v>879510</v>
      </c>
      <c r="G53" s="19">
        <v>1339092.15</v>
      </c>
      <c r="H53" s="19">
        <v>1160074.81</v>
      </c>
      <c r="I53" s="19">
        <f>SUM(G53-H53)</f>
        <v>179017.33999999985</v>
      </c>
      <c r="J53" s="20"/>
      <c r="K53" s="20"/>
      <c r="L53" s="20">
        <f>SUM(J53-K53)</f>
        <v>0</v>
      </c>
      <c r="M53" s="21">
        <v>2065000</v>
      </c>
      <c r="N53" s="21">
        <v>1536313</v>
      </c>
      <c r="O53" s="21">
        <f>SUM(M53-N53)</f>
        <v>528687</v>
      </c>
      <c r="P53" s="22"/>
      <c r="Q53" s="22"/>
      <c r="R53" s="22">
        <f>SUM(P53-Q53)</f>
        <v>0</v>
      </c>
      <c r="S53" s="19">
        <f>SUM(F53,I53,L53,O53,R53)</f>
        <v>1587214.3399999999</v>
      </c>
      <c r="T53" s="17">
        <f>SUM(E53,H53,K53,N53,Q53)</f>
        <v>5175037.8100000005</v>
      </c>
      <c r="U53" s="17">
        <f>SUM(T53/C53)*100</f>
        <v>76.52831771438751</v>
      </c>
    </row>
    <row r="54" spans="1:21" ht="27.75" customHeight="1">
      <c r="A54" s="23" t="s">
        <v>60</v>
      </c>
      <c r="B54" s="33">
        <v>2</v>
      </c>
      <c r="C54" s="17">
        <f>SUM(D54,G54,J54,M54,P54)</f>
        <v>6848526.23</v>
      </c>
      <c r="D54" s="18">
        <v>3568640</v>
      </c>
      <c r="E54" s="18">
        <v>2680850</v>
      </c>
      <c r="F54" s="18">
        <f>SUM(D54-E54)</f>
        <v>887790</v>
      </c>
      <c r="G54" s="19">
        <v>1818986.23</v>
      </c>
      <c r="H54" s="19">
        <v>1650493.8</v>
      </c>
      <c r="I54" s="19">
        <f>SUM(G54-H54)</f>
        <v>168492.42999999993</v>
      </c>
      <c r="J54" s="20">
        <v>65900</v>
      </c>
      <c r="K54" s="20">
        <v>65900</v>
      </c>
      <c r="L54" s="20">
        <f>SUM(J54-K54)</f>
        <v>0</v>
      </c>
      <c r="M54" s="21">
        <v>1395000</v>
      </c>
      <c r="N54" s="21">
        <v>854000</v>
      </c>
      <c r="O54" s="21">
        <f>SUM(M54-N54)</f>
        <v>541000</v>
      </c>
      <c r="P54" s="22"/>
      <c r="Q54" s="22"/>
      <c r="R54" s="22">
        <f>SUM(P54-Q54)</f>
        <v>0</v>
      </c>
      <c r="S54" s="19">
        <f>SUM(F54,I54,L54,O54,R54)</f>
        <v>1597282.43</v>
      </c>
      <c r="T54" s="17">
        <f>SUM(E54,H54,K54,N54,Q54)</f>
        <v>5251243.8</v>
      </c>
      <c r="U54" s="17">
        <f>SUM(T54/C54)*100</f>
        <v>76.67699040118883</v>
      </c>
    </row>
    <row r="55" spans="1:21" ht="27.75" customHeight="1">
      <c r="A55" s="23" t="s">
        <v>86</v>
      </c>
      <c r="B55" s="33">
        <v>2</v>
      </c>
      <c r="C55" s="17">
        <f>SUM(D55,G55,J55,M55,P55)</f>
        <v>4848835.23</v>
      </c>
      <c r="D55" s="18">
        <v>2882160</v>
      </c>
      <c r="E55" s="18">
        <v>2358203.05</v>
      </c>
      <c r="F55" s="18">
        <f>SUM(D55-E55)</f>
        <v>523956.9500000002</v>
      </c>
      <c r="G55" s="19">
        <v>1041675.23</v>
      </c>
      <c r="H55" s="19">
        <v>852450.36</v>
      </c>
      <c r="I55" s="19">
        <f>SUM(G55-H55)</f>
        <v>189224.87</v>
      </c>
      <c r="J55" s="20"/>
      <c r="K55" s="20"/>
      <c r="L55" s="20">
        <f>SUM(J55-K55)</f>
        <v>0</v>
      </c>
      <c r="M55" s="21">
        <v>925000</v>
      </c>
      <c r="N55" s="21">
        <v>510700</v>
      </c>
      <c r="O55" s="21">
        <f>SUM(M55-N55)</f>
        <v>414300</v>
      </c>
      <c r="P55" s="22"/>
      <c r="Q55" s="22"/>
      <c r="R55" s="22">
        <f>SUM(P55-Q55)</f>
        <v>0</v>
      </c>
      <c r="S55" s="19">
        <f>SUM(F55,I55,L55,O55,R55)</f>
        <v>1127481.8200000003</v>
      </c>
      <c r="T55" s="17">
        <f>SUM(E55,H55,K55,N55,Q55)</f>
        <v>3721353.4099999997</v>
      </c>
      <c r="U55" s="17">
        <f>SUM(T55/C55)*100</f>
        <v>76.74736784157543</v>
      </c>
    </row>
    <row r="56" spans="1:21" ht="27.75" customHeight="1">
      <c r="A56" s="23" t="s">
        <v>50</v>
      </c>
      <c r="B56" s="33">
        <v>2</v>
      </c>
      <c r="C56" s="17">
        <f>SUM(D56,G56,J56,M56,P56)</f>
        <v>7161262.23</v>
      </c>
      <c r="D56" s="18">
        <v>2964384</v>
      </c>
      <c r="E56" s="18">
        <v>2419917</v>
      </c>
      <c r="F56" s="18">
        <f>SUM(D56-E56)</f>
        <v>544467</v>
      </c>
      <c r="G56" s="19">
        <v>1241878.23</v>
      </c>
      <c r="H56" s="19">
        <v>1085783.96</v>
      </c>
      <c r="I56" s="19">
        <f>SUM(G56-H56)</f>
        <v>156094.27000000002</v>
      </c>
      <c r="J56" s="20"/>
      <c r="K56" s="20"/>
      <c r="L56" s="20">
        <f>SUM(J56-K56)</f>
        <v>0</v>
      </c>
      <c r="M56" s="21">
        <v>2955000</v>
      </c>
      <c r="N56" s="21">
        <v>1997100</v>
      </c>
      <c r="O56" s="21">
        <f>SUM(M56-N56)</f>
        <v>957900</v>
      </c>
      <c r="P56" s="22"/>
      <c r="Q56" s="22"/>
      <c r="R56" s="22">
        <f>SUM(P56-Q56)</f>
        <v>0</v>
      </c>
      <c r="S56" s="19">
        <f>SUM(F56,I56,L56,O56,R56)</f>
        <v>1658461.27</v>
      </c>
      <c r="T56" s="17">
        <f>SUM(E56,H56,K56,N56,Q56)</f>
        <v>5502800.96</v>
      </c>
      <c r="U56" s="17">
        <f>SUM(T56/C56)*100</f>
        <v>76.84121574193492</v>
      </c>
    </row>
    <row r="57" spans="1:21" ht="27.75" customHeight="1">
      <c r="A57" s="23" t="s">
        <v>43</v>
      </c>
      <c r="B57" s="33">
        <v>2</v>
      </c>
      <c r="C57" s="17">
        <f>SUM(D57,G57,J57,M57,P57)</f>
        <v>12237840.23</v>
      </c>
      <c r="D57" s="18">
        <v>5154051</v>
      </c>
      <c r="E57" s="18">
        <v>3857150</v>
      </c>
      <c r="F57" s="18">
        <f>SUM(D57-E57)</f>
        <v>1296901</v>
      </c>
      <c r="G57" s="19">
        <v>1775789.23</v>
      </c>
      <c r="H57" s="19">
        <v>1576205.62</v>
      </c>
      <c r="I57" s="19">
        <f>SUM(G57-H57)</f>
        <v>199583.60999999987</v>
      </c>
      <c r="J57" s="20">
        <v>873000</v>
      </c>
      <c r="K57" s="20">
        <v>873000</v>
      </c>
      <c r="L57" s="20">
        <f>SUM(J57-K57)</f>
        <v>0</v>
      </c>
      <c r="M57" s="21">
        <v>4435000</v>
      </c>
      <c r="N57" s="21">
        <v>3100000</v>
      </c>
      <c r="O57" s="21">
        <f>SUM(M57-N57)</f>
        <v>1335000</v>
      </c>
      <c r="P57" s="22"/>
      <c r="Q57" s="22"/>
      <c r="R57" s="22">
        <f>SUM(P57-Q57)</f>
        <v>0</v>
      </c>
      <c r="S57" s="19">
        <f>SUM(F57,I57,L57,O57,R57)</f>
        <v>2831484.61</v>
      </c>
      <c r="T57" s="17">
        <f>SUM(E57,H57,K57,N57,Q57)</f>
        <v>9406355.620000001</v>
      </c>
      <c r="U57" s="17">
        <f>SUM(T57/C57)*100</f>
        <v>76.8628732130457</v>
      </c>
    </row>
    <row r="58" spans="1:21" ht="27.75" customHeight="1">
      <c r="A58" s="23" t="s">
        <v>36</v>
      </c>
      <c r="B58" s="33">
        <v>3</v>
      </c>
      <c r="C58" s="17">
        <f>SUM(D58,G58,J58,M58,P58)</f>
        <v>6504970</v>
      </c>
      <c r="D58" s="18">
        <v>3985740</v>
      </c>
      <c r="E58" s="18">
        <v>2989305</v>
      </c>
      <c r="F58" s="18">
        <f>SUM(D58-E58)</f>
        <v>996435</v>
      </c>
      <c r="G58" s="19">
        <v>2305330</v>
      </c>
      <c r="H58" s="19">
        <v>1810118.58</v>
      </c>
      <c r="I58" s="19">
        <f>SUM(G58-H58)</f>
        <v>495211.4199999999</v>
      </c>
      <c r="J58" s="20">
        <v>213900</v>
      </c>
      <c r="K58" s="20">
        <v>213900</v>
      </c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1491646.42</v>
      </c>
      <c r="T58" s="17">
        <f>SUM(E58,H58,K58,N58,Q58)</f>
        <v>5013323.58</v>
      </c>
      <c r="U58" s="17">
        <f>SUM(T58/C58)*100</f>
        <v>77.06912683686473</v>
      </c>
    </row>
    <row r="59" spans="1:21" ht="27.75" customHeight="1">
      <c r="A59" s="23" t="s">
        <v>121</v>
      </c>
      <c r="B59" s="33">
        <v>2</v>
      </c>
      <c r="C59" s="17">
        <f>SUM(D59,G59,J59,M59,P59)</f>
        <v>9052212.23</v>
      </c>
      <c r="D59" s="18">
        <v>3267840</v>
      </c>
      <c r="E59" s="18">
        <v>2723200</v>
      </c>
      <c r="F59" s="18">
        <f>SUM(D59-E59)</f>
        <v>544640</v>
      </c>
      <c r="G59" s="19">
        <v>1619584.23</v>
      </c>
      <c r="H59" s="19">
        <v>1447827.68</v>
      </c>
      <c r="I59" s="19">
        <f>SUM(G59-H59)</f>
        <v>171756.55000000005</v>
      </c>
      <c r="J59" s="20">
        <v>999788</v>
      </c>
      <c r="K59" s="20">
        <v>999788</v>
      </c>
      <c r="L59" s="20">
        <f>SUM(J59-K59)</f>
        <v>0</v>
      </c>
      <c r="M59" s="21">
        <v>3165000</v>
      </c>
      <c r="N59" s="21">
        <v>1817860</v>
      </c>
      <c r="O59" s="21">
        <f>SUM(M59-N59)</f>
        <v>1347140</v>
      </c>
      <c r="P59" s="22"/>
      <c r="Q59" s="22"/>
      <c r="R59" s="22">
        <f>SUM(P59-Q59)</f>
        <v>0</v>
      </c>
      <c r="S59" s="19">
        <f>SUM(F59,I59,L59,O59,R59)</f>
        <v>2063536.55</v>
      </c>
      <c r="T59" s="17">
        <f>SUM(E59,H59,K59,N59,Q59)</f>
        <v>6988675.68</v>
      </c>
      <c r="U59" s="17">
        <f>SUM(T59/C59)*100</f>
        <v>77.20406351984083</v>
      </c>
    </row>
    <row r="60" spans="1:21" ht="27.75" customHeight="1">
      <c r="A60" s="23" t="s">
        <v>69</v>
      </c>
      <c r="B60" s="33">
        <v>2</v>
      </c>
      <c r="C60" s="17">
        <f>SUM(D60,G60,J60,M60,P60)</f>
        <v>6370351.23</v>
      </c>
      <c r="D60" s="18">
        <v>3072300</v>
      </c>
      <c r="E60" s="18">
        <v>2560950</v>
      </c>
      <c r="F60" s="18">
        <f>SUM(D60-E60)</f>
        <v>511350</v>
      </c>
      <c r="G60" s="19">
        <v>1913551.23</v>
      </c>
      <c r="H60" s="19">
        <v>1710858.82</v>
      </c>
      <c r="I60" s="19">
        <f>SUM(G60-H60)</f>
        <v>202692.40999999992</v>
      </c>
      <c r="J60" s="20">
        <v>9500</v>
      </c>
      <c r="K60" s="20">
        <v>9500</v>
      </c>
      <c r="L60" s="20">
        <f>SUM(J60-K60)</f>
        <v>0</v>
      </c>
      <c r="M60" s="21">
        <v>1375000</v>
      </c>
      <c r="N60" s="21">
        <v>637000</v>
      </c>
      <c r="O60" s="21">
        <f>SUM(M60-N60)</f>
        <v>738000</v>
      </c>
      <c r="P60" s="22"/>
      <c r="Q60" s="22"/>
      <c r="R60" s="22">
        <f>SUM(P60-Q60)</f>
        <v>0</v>
      </c>
      <c r="S60" s="19">
        <f>SUM(F60,I60,L60,O60,R60)</f>
        <v>1452042.41</v>
      </c>
      <c r="T60" s="17">
        <f>SUM(E60,H60,K60,N60,Q60)</f>
        <v>4918308.82</v>
      </c>
      <c r="U60" s="17">
        <f>SUM(T60/C60)*100</f>
        <v>77.20624251984925</v>
      </c>
    </row>
    <row r="61" spans="1:21" ht="27.75" customHeight="1">
      <c r="A61" s="23" t="s">
        <v>106</v>
      </c>
      <c r="B61" s="33">
        <v>2</v>
      </c>
      <c r="C61" s="17">
        <f>SUM(D61,G61,J61,M61,P61)</f>
        <v>4731183.23</v>
      </c>
      <c r="D61" s="18">
        <v>2434508</v>
      </c>
      <c r="E61" s="18">
        <v>2030607.84</v>
      </c>
      <c r="F61" s="18">
        <f>SUM(D61-E61)</f>
        <v>403900.1599999999</v>
      </c>
      <c r="G61" s="19">
        <v>1141675.23</v>
      </c>
      <c r="H61" s="19">
        <v>990066.57</v>
      </c>
      <c r="I61" s="19">
        <f>SUM(G61-H61)</f>
        <v>151608.66000000003</v>
      </c>
      <c r="J61" s="20"/>
      <c r="K61" s="20"/>
      <c r="L61" s="20">
        <f>SUM(J61-K61)</f>
        <v>0</v>
      </c>
      <c r="M61" s="21">
        <v>1155000</v>
      </c>
      <c r="N61" s="21">
        <v>637440</v>
      </c>
      <c r="O61" s="21">
        <f>SUM(M61-N61)</f>
        <v>517560</v>
      </c>
      <c r="P61" s="22"/>
      <c r="Q61" s="22"/>
      <c r="R61" s="22">
        <f>SUM(P61-Q61)</f>
        <v>0</v>
      </c>
      <c r="S61" s="19">
        <f>SUM(F61,I61,L61,O61,R61)</f>
        <v>1073068.8199999998</v>
      </c>
      <c r="T61" s="17">
        <f>SUM(E61,H61,K61,N61,Q61)</f>
        <v>3658114.41</v>
      </c>
      <c r="U61" s="17">
        <f>SUM(T61/C61)*100</f>
        <v>77.319229295628</v>
      </c>
    </row>
    <row r="62" spans="1:21" ht="27.75" customHeight="1">
      <c r="A62" s="23" t="s">
        <v>19</v>
      </c>
      <c r="B62" s="33">
        <v>3</v>
      </c>
      <c r="C62" s="17">
        <f>SUM(D62,G62,J62,M62,P62)</f>
        <v>10033057</v>
      </c>
      <c r="D62" s="18">
        <v>2450768</v>
      </c>
      <c r="E62" s="18">
        <v>2039788</v>
      </c>
      <c r="F62" s="18">
        <f>SUM(D62-E62)</f>
        <v>410980</v>
      </c>
      <c r="G62" s="19">
        <v>7525389</v>
      </c>
      <c r="H62" s="19">
        <v>5667961.69</v>
      </c>
      <c r="I62" s="19">
        <f>SUM(G62-H62)</f>
        <v>1857427.3099999996</v>
      </c>
      <c r="J62" s="20">
        <v>56900</v>
      </c>
      <c r="K62" s="20">
        <v>56900</v>
      </c>
      <c r="L62" s="20">
        <f>SUM(J62-K62)</f>
        <v>0</v>
      </c>
      <c r="M62" s="21"/>
      <c r="N62" s="21"/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2268407.3099999996</v>
      </c>
      <c r="T62" s="17">
        <f>SUM(E62,H62,K62,N62,Q62)</f>
        <v>7764649.69</v>
      </c>
      <c r="U62" s="17">
        <f>SUM(T62/C62)*100</f>
        <v>77.39066657350796</v>
      </c>
    </row>
    <row r="63" spans="1:21" ht="27.75" customHeight="1">
      <c r="A63" s="23" t="s">
        <v>77</v>
      </c>
      <c r="B63" s="33">
        <v>2</v>
      </c>
      <c r="C63" s="17">
        <f>SUM(D63,G63,J63,M63,P63)</f>
        <v>5094855.23</v>
      </c>
      <c r="D63" s="18">
        <v>2530670</v>
      </c>
      <c r="E63" s="18">
        <v>1859815</v>
      </c>
      <c r="F63" s="18">
        <f>SUM(D63-E63)</f>
        <v>670855</v>
      </c>
      <c r="G63" s="19">
        <v>1359185.23</v>
      </c>
      <c r="H63" s="19">
        <v>1188527.37</v>
      </c>
      <c r="I63" s="19">
        <f>SUM(G63-H63)</f>
        <v>170657.85999999987</v>
      </c>
      <c r="J63" s="20"/>
      <c r="K63" s="20"/>
      <c r="L63" s="20">
        <f>SUM(J63-K63)</f>
        <v>0</v>
      </c>
      <c r="M63" s="21">
        <v>1205000</v>
      </c>
      <c r="N63" s="21">
        <v>904000</v>
      </c>
      <c r="O63" s="21">
        <f>SUM(M63-N63)</f>
        <v>301000</v>
      </c>
      <c r="P63" s="22"/>
      <c r="Q63" s="22"/>
      <c r="R63" s="22">
        <f>SUM(P63-Q63)</f>
        <v>0</v>
      </c>
      <c r="S63" s="19">
        <f>SUM(F63,I63,L63,O63,R63)</f>
        <v>1142512.8599999999</v>
      </c>
      <c r="T63" s="17">
        <f>SUM(E63,H63,K63,N63,Q63)</f>
        <v>3952342.37</v>
      </c>
      <c r="U63" s="17">
        <f>SUM(T63/C63)*100</f>
        <v>77.575165369321</v>
      </c>
    </row>
    <row r="64" spans="1:21" ht="27.75" customHeight="1">
      <c r="A64" s="23" t="s">
        <v>63</v>
      </c>
      <c r="B64" s="33">
        <v>2</v>
      </c>
      <c r="C64" s="17">
        <f>SUM(D64,G64,J64,M64,P64)</f>
        <v>4658172.23</v>
      </c>
      <c r="D64" s="18">
        <v>2547180</v>
      </c>
      <c r="E64" s="18">
        <v>2082795</v>
      </c>
      <c r="F64" s="18">
        <f>SUM(D64-E64)</f>
        <v>464385</v>
      </c>
      <c r="G64" s="19">
        <v>1175992.23</v>
      </c>
      <c r="H64" s="19">
        <v>1020646.38</v>
      </c>
      <c r="I64" s="19">
        <f>SUM(G64-H64)</f>
        <v>155345.84999999998</v>
      </c>
      <c r="J64" s="20"/>
      <c r="K64" s="20"/>
      <c r="L64" s="20">
        <f>SUM(J64-K64)</f>
        <v>0</v>
      </c>
      <c r="M64" s="21">
        <v>935000</v>
      </c>
      <c r="N64" s="21">
        <v>516000</v>
      </c>
      <c r="O64" s="21">
        <f>SUM(M64-N64)</f>
        <v>419000</v>
      </c>
      <c r="P64" s="22"/>
      <c r="Q64" s="22"/>
      <c r="R64" s="22">
        <f>SUM(P64-Q64)</f>
        <v>0</v>
      </c>
      <c r="S64" s="19">
        <f>SUM(F64,I64,L64,O64,R64)</f>
        <v>1038730.85</v>
      </c>
      <c r="T64" s="17">
        <f>SUM(E64,H64,K64,N64,Q64)</f>
        <v>3619441.38</v>
      </c>
      <c r="U64" s="17">
        <f>SUM(T64/C64)*100</f>
        <v>77.70089213725787</v>
      </c>
    </row>
    <row r="65" spans="1:21" ht="27.75" customHeight="1">
      <c r="A65" s="23" t="s">
        <v>24</v>
      </c>
      <c r="B65" s="33">
        <v>2</v>
      </c>
      <c r="C65" s="17">
        <f>SUM(D65,G65,J65,M65,P65)</f>
        <v>6208702.23</v>
      </c>
      <c r="D65" s="18">
        <v>4047240</v>
      </c>
      <c r="E65" s="18">
        <v>3295800</v>
      </c>
      <c r="F65" s="18">
        <f>SUM(D65-E65)</f>
        <v>751440</v>
      </c>
      <c r="G65" s="19">
        <v>1416462.23</v>
      </c>
      <c r="H65" s="19">
        <v>1289668.2</v>
      </c>
      <c r="I65" s="19">
        <f>SUM(G65-H65)</f>
        <v>126794.03000000003</v>
      </c>
      <c r="J65" s="20"/>
      <c r="K65" s="20"/>
      <c r="L65" s="20">
        <f>SUM(J65-K65)</f>
        <v>0</v>
      </c>
      <c r="M65" s="21">
        <v>745000</v>
      </c>
      <c r="N65" s="21">
        <v>245350</v>
      </c>
      <c r="O65" s="21">
        <f>SUM(M65-N65)</f>
        <v>499650</v>
      </c>
      <c r="P65" s="22"/>
      <c r="Q65" s="22"/>
      <c r="R65" s="22">
        <f>SUM(P65-Q65)</f>
        <v>0</v>
      </c>
      <c r="S65" s="19">
        <f>SUM(F65,I65,L65,O65,R65)</f>
        <v>1377884.03</v>
      </c>
      <c r="T65" s="17">
        <f>SUM(E65,H65,K65,N65,Q65)</f>
        <v>4830818.2</v>
      </c>
      <c r="U65" s="17">
        <f>SUM(T65/C65)*100</f>
        <v>77.80721350522877</v>
      </c>
    </row>
    <row r="66" spans="1:21" ht="27.75" customHeight="1">
      <c r="A66" s="23" t="s">
        <v>93</v>
      </c>
      <c r="B66" s="33">
        <v>2</v>
      </c>
      <c r="C66" s="17">
        <f>SUM(D66,G66,J66,M66,P66)</f>
        <v>4170883.23</v>
      </c>
      <c r="D66" s="18">
        <v>2058932</v>
      </c>
      <c r="E66" s="18">
        <v>1700165.33</v>
      </c>
      <c r="F66" s="18">
        <f>SUM(D66-E66)</f>
        <v>358766.6699999999</v>
      </c>
      <c r="G66" s="19">
        <v>1216951.23</v>
      </c>
      <c r="H66" s="19">
        <v>1061875.53</v>
      </c>
      <c r="I66" s="19">
        <f>SUM(G66-H66)</f>
        <v>155075.69999999995</v>
      </c>
      <c r="J66" s="20"/>
      <c r="K66" s="20"/>
      <c r="L66" s="20">
        <f>SUM(J66-K66)</f>
        <v>0</v>
      </c>
      <c r="M66" s="21">
        <v>895000</v>
      </c>
      <c r="N66" s="21">
        <v>485000</v>
      </c>
      <c r="O66" s="21">
        <f>SUM(M66-N66)</f>
        <v>410000</v>
      </c>
      <c r="P66" s="22"/>
      <c r="Q66" s="22"/>
      <c r="R66" s="22">
        <f>SUM(P66-Q66)</f>
        <v>0</v>
      </c>
      <c r="S66" s="19">
        <f>SUM(F66,I66,L66,O66,R66)</f>
        <v>923842.3699999999</v>
      </c>
      <c r="T66" s="17">
        <f>SUM(E66,H66,K66,N66,Q66)</f>
        <v>3247040.8600000003</v>
      </c>
      <c r="U66" s="17">
        <f>SUM(T66/C66)*100</f>
        <v>77.85019817013674</v>
      </c>
    </row>
    <row r="67" spans="1:21" ht="27.75" customHeight="1">
      <c r="A67" s="23" t="s">
        <v>57</v>
      </c>
      <c r="B67" s="33">
        <v>2</v>
      </c>
      <c r="C67" s="17">
        <f>SUM(D67,G67,J67,M67,P67)</f>
        <v>5759307.23</v>
      </c>
      <c r="D67" s="18">
        <v>2858859</v>
      </c>
      <c r="E67" s="18">
        <v>2368159</v>
      </c>
      <c r="F67" s="18">
        <f>SUM(D67-E67)</f>
        <v>490700</v>
      </c>
      <c r="G67" s="19">
        <v>1295548.23</v>
      </c>
      <c r="H67" s="19">
        <v>1153678.94</v>
      </c>
      <c r="I67" s="19">
        <f>SUM(G67-H67)</f>
        <v>141869.29000000004</v>
      </c>
      <c r="J67" s="20">
        <v>29900</v>
      </c>
      <c r="K67" s="20">
        <v>29900</v>
      </c>
      <c r="L67" s="20">
        <f>SUM(J67-K67)</f>
        <v>0</v>
      </c>
      <c r="M67" s="21">
        <v>1575000</v>
      </c>
      <c r="N67" s="21">
        <v>935975</v>
      </c>
      <c r="O67" s="21">
        <f>SUM(M67-N67)</f>
        <v>639025</v>
      </c>
      <c r="P67" s="22"/>
      <c r="Q67" s="22"/>
      <c r="R67" s="22">
        <f>SUM(P67-Q67)</f>
        <v>0</v>
      </c>
      <c r="S67" s="19">
        <f>SUM(F67,I67,L67,O67,R67)</f>
        <v>1271594.29</v>
      </c>
      <c r="T67" s="17">
        <f>SUM(E67,H67,K67,N67,Q67)</f>
        <v>4487712.9399999995</v>
      </c>
      <c r="U67" s="17">
        <f>SUM(T67/C67)*100</f>
        <v>77.92105475157989</v>
      </c>
    </row>
    <row r="68" spans="1:21" ht="27.75" customHeight="1">
      <c r="A68" s="23" t="s">
        <v>85</v>
      </c>
      <c r="B68" s="33">
        <v>2</v>
      </c>
      <c r="C68" s="17">
        <f>SUM(D68,G68,J68,M68,P68)</f>
        <v>4999436.23</v>
      </c>
      <c r="D68" s="18">
        <v>2646240</v>
      </c>
      <c r="E68" s="18">
        <v>1984680</v>
      </c>
      <c r="F68" s="18">
        <f>SUM(D68-E68)</f>
        <v>661560</v>
      </c>
      <c r="G68" s="19">
        <v>1118196.23</v>
      </c>
      <c r="H68" s="19">
        <v>1026374.12</v>
      </c>
      <c r="I68" s="19">
        <f>SUM(G68-H68)</f>
        <v>91822.10999999999</v>
      </c>
      <c r="J68" s="20"/>
      <c r="K68" s="20"/>
      <c r="L68" s="20">
        <f>SUM(J68-K68)</f>
        <v>0</v>
      </c>
      <c r="M68" s="21">
        <v>1235000</v>
      </c>
      <c r="N68" s="21">
        <v>888125</v>
      </c>
      <c r="O68" s="21">
        <f>SUM(M68-N68)</f>
        <v>346875</v>
      </c>
      <c r="P68" s="22"/>
      <c r="Q68" s="22"/>
      <c r="R68" s="22">
        <f>SUM(P68-Q68)</f>
        <v>0</v>
      </c>
      <c r="S68" s="19">
        <f>SUM(F68,I68,L68,O68,R68)</f>
        <v>1100257.1099999999</v>
      </c>
      <c r="T68" s="17">
        <f>SUM(E68,H68,K68,N68,Q68)</f>
        <v>3899179.12</v>
      </c>
      <c r="U68" s="17">
        <f>SUM(T68/C68)*100</f>
        <v>77.99237635240324</v>
      </c>
    </row>
    <row r="69" spans="1:21" ht="27.75" customHeight="1">
      <c r="A69" s="23" t="s">
        <v>92</v>
      </c>
      <c r="B69" s="33">
        <v>2</v>
      </c>
      <c r="C69" s="17">
        <f>SUM(D69,G69,J69,M69,P69)</f>
        <v>5474659.23</v>
      </c>
      <c r="D69" s="18">
        <v>2463600</v>
      </c>
      <c r="E69" s="18">
        <v>1838574</v>
      </c>
      <c r="F69" s="18">
        <f>SUM(D69-E69)</f>
        <v>625026</v>
      </c>
      <c r="G69" s="19">
        <v>1626059.23</v>
      </c>
      <c r="H69" s="19">
        <v>1411978.97</v>
      </c>
      <c r="I69" s="19">
        <f>SUM(G69-H69)</f>
        <v>214080.26</v>
      </c>
      <c r="J69" s="20"/>
      <c r="K69" s="20"/>
      <c r="L69" s="20">
        <f>SUM(J69-K69)</f>
        <v>0</v>
      </c>
      <c r="M69" s="21">
        <v>1385000</v>
      </c>
      <c r="N69" s="21">
        <v>1020018</v>
      </c>
      <c r="O69" s="21">
        <f>SUM(M69-N69)</f>
        <v>364982</v>
      </c>
      <c r="P69" s="22"/>
      <c r="Q69" s="22"/>
      <c r="R69" s="22">
        <f>SUM(P69-Q69)</f>
        <v>0</v>
      </c>
      <c r="S69" s="19">
        <f>SUM(F69,I69,L69,O69,R69)</f>
        <v>1204088.26</v>
      </c>
      <c r="T69" s="17">
        <f>SUM(E69,H69,K69,N69,Q69)</f>
        <v>4270570.97</v>
      </c>
      <c r="U69" s="17">
        <f>SUM(T69/C69)*100</f>
        <v>78.00615144405982</v>
      </c>
    </row>
    <row r="70" spans="1:21" ht="27.75" customHeight="1">
      <c r="A70" s="23" t="s">
        <v>81</v>
      </c>
      <c r="B70" s="33">
        <v>2</v>
      </c>
      <c r="C70" s="17">
        <f>SUM(D70,G70,J70,M70,P70)</f>
        <v>5302872.23</v>
      </c>
      <c r="D70" s="18">
        <v>2521230</v>
      </c>
      <c r="E70" s="18">
        <v>2105869.47</v>
      </c>
      <c r="F70" s="18">
        <f>SUM(D70-E70)</f>
        <v>415360.5299999998</v>
      </c>
      <c r="G70" s="19">
        <v>1256642.23</v>
      </c>
      <c r="H70" s="19">
        <v>1072841.11</v>
      </c>
      <c r="I70" s="19">
        <f>SUM(G70-H70)</f>
        <v>183801.11999999988</v>
      </c>
      <c r="J70" s="20"/>
      <c r="K70" s="20"/>
      <c r="L70" s="20">
        <f>SUM(J70-K70)</f>
        <v>0</v>
      </c>
      <c r="M70" s="21">
        <v>1525000</v>
      </c>
      <c r="N70" s="21">
        <v>973000</v>
      </c>
      <c r="O70" s="21">
        <f>SUM(M70-N70)</f>
        <v>552000</v>
      </c>
      <c r="P70" s="22"/>
      <c r="Q70" s="22"/>
      <c r="R70" s="22">
        <f>SUM(P70-Q70)</f>
        <v>0</v>
      </c>
      <c r="S70" s="19">
        <f>SUM(F70,I70,L70,O70,R70)</f>
        <v>1151161.6499999997</v>
      </c>
      <c r="T70" s="17">
        <f>SUM(E70,H70,K70,N70,Q70)</f>
        <v>4151710.58</v>
      </c>
      <c r="U70" s="17">
        <f>SUM(T70/C70)*100</f>
        <v>78.29173323302945</v>
      </c>
    </row>
    <row r="71" spans="1:21" ht="27.75" customHeight="1">
      <c r="A71" s="23" t="s">
        <v>103</v>
      </c>
      <c r="B71" s="33">
        <v>2</v>
      </c>
      <c r="C71" s="17">
        <f>SUM(D71,G71,J71,M71,P71)</f>
        <v>5696191.23</v>
      </c>
      <c r="D71" s="18">
        <v>3009690</v>
      </c>
      <c r="E71" s="18">
        <v>2506611</v>
      </c>
      <c r="F71" s="18">
        <f>SUM(D71-E71)</f>
        <v>503079</v>
      </c>
      <c r="G71" s="19">
        <v>1131501.23</v>
      </c>
      <c r="H71" s="19">
        <v>1027596.71</v>
      </c>
      <c r="I71" s="19">
        <f>SUM(G71-H71)</f>
        <v>103904.52000000002</v>
      </c>
      <c r="J71" s="20"/>
      <c r="K71" s="20"/>
      <c r="L71" s="20">
        <f>SUM(J71-K71)</f>
        <v>0</v>
      </c>
      <c r="M71" s="21">
        <v>1555000</v>
      </c>
      <c r="N71" s="21">
        <v>929000</v>
      </c>
      <c r="O71" s="21">
        <f>SUM(M71-N71)</f>
        <v>626000</v>
      </c>
      <c r="P71" s="22"/>
      <c r="Q71" s="22"/>
      <c r="R71" s="22">
        <f>SUM(P71-Q71)</f>
        <v>0</v>
      </c>
      <c r="S71" s="19">
        <f>SUM(F71,I71,L71,O71,R71)</f>
        <v>1232983.52</v>
      </c>
      <c r="T71" s="17">
        <f>SUM(E71,H71,K71,N71,Q71)</f>
        <v>4463207.71</v>
      </c>
      <c r="U71" s="17">
        <f>SUM(T71/C71)*100</f>
        <v>78.3542463689373</v>
      </c>
    </row>
    <row r="72" spans="1:21" ht="27.75" customHeight="1">
      <c r="A72" s="23" t="s">
        <v>117</v>
      </c>
      <c r="B72" s="33">
        <v>2</v>
      </c>
      <c r="C72" s="17">
        <f>SUM(D72,G72,J72,M72,P72)</f>
        <v>6037378.23</v>
      </c>
      <c r="D72" s="18">
        <v>3417600</v>
      </c>
      <c r="E72" s="18">
        <v>2566050</v>
      </c>
      <c r="F72" s="18">
        <f>SUM(D72-E72)</f>
        <v>851550</v>
      </c>
      <c r="G72" s="19">
        <v>1574778.23</v>
      </c>
      <c r="H72" s="19">
        <v>1469614.53</v>
      </c>
      <c r="I72" s="19">
        <f>SUM(G72-H72)</f>
        <v>105163.69999999995</v>
      </c>
      <c r="J72" s="20"/>
      <c r="K72" s="20"/>
      <c r="L72" s="20">
        <f>SUM(J72-K72)</f>
        <v>0</v>
      </c>
      <c r="M72" s="21">
        <v>1045000</v>
      </c>
      <c r="N72" s="21">
        <v>709500</v>
      </c>
      <c r="O72" s="21">
        <f>SUM(M72-N72)</f>
        <v>335500</v>
      </c>
      <c r="P72" s="22"/>
      <c r="Q72" s="22"/>
      <c r="R72" s="22">
        <f>SUM(P72-Q72)</f>
        <v>0</v>
      </c>
      <c r="S72" s="19">
        <f>SUM(F72,I72,L72,O72,R72)</f>
        <v>1292213.7</v>
      </c>
      <c r="T72" s="17">
        <f>SUM(E72,H72,K72,N72,Q72)</f>
        <v>4745164.53</v>
      </c>
      <c r="U72" s="17">
        <f>SUM(T72/C72)*100</f>
        <v>78.59644284701375</v>
      </c>
    </row>
    <row r="73" spans="1:21" ht="27.75" customHeight="1">
      <c r="A73" s="23" t="s">
        <v>94</v>
      </c>
      <c r="B73" s="33">
        <v>2</v>
      </c>
      <c r="C73" s="17">
        <f>SUM(D73,G73,J73,M73,P73)</f>
        <v>5044627.23</v>
      </c>
      <c r="D73" s="18">
        <v>2862440</v>
      </c>
      <c r="E73" s="18">
        <v>2143800</v>
      </c>
      <c r="F73" s="18">
        <f>SUM(D73-E73)</f>
        <v>718640</v>
      </c>
      <c r="G73" s="19">
        <v>1397187.23</v>
      </c>
      <c r="H73" s="19">
        <v>1258027.03</v>
      </c>
      <c r="I73" s="19">
        <f>SUM(G73-H73)</f>
        <v>139160.19999999995</v>
      </c>
      <c r="J73" s="20"/>
      <c r="K73" s="20"/>
      <c r="L73" s="20">
        <f>SUM(J73-K73)</f>
        <v>0</v>
      </c>
      <c r="M73" s="21">
        <v>785000</v>
      </c>
      <c r="N73" s="21">
        <v>563250</v>
      </c>
      <c r="O73" s="21">
        <f>SUM(M73-N73)</f>
        <v>221750</v>
      </c>
      <c r="P73" s="22"/>
      <c r="Q73" s="22"/>
      <c r="R73" s="22">
        <f>SUM(P73-Q73)</f>
        <v>0</v>
      </c>
      <c r="S73" s="19">
        <f>SUM(F73,I73,L73,O73,R73)</f>
        <v>1079550.2</v>
      </c>
      <c r="T73" s="17">
        <f>SUM(E73,H73,K73,N73,Q73)</f>
        <v>3965077.0300000003</v>
      </c>
      <c r="U73" s="17">
        <f>SUM(T73/C73)*100</f>
        <v>78.60000053958397</v>
      </c>
    </row>
    <row r="74" spans="1:21" ht="27.75" customHeight="1">
      <c r="A74" s="23" t="s">
        <v>104</v>
      </c>
      <c r="B74" s="33">
        <v>2</v>
      </c>
      <c r="C74" s="17">
        <f>SUM(D74,G74,J74,M74,P74)</f>
        <v>6101284.23</v>
      </c>
      <c r="D74" s="18">
        <v>2915640</v>
      </c>
      <c r="E74" s="18">
        <v>2186730</v>
      </c>
      <c r="F74" s="18">
        <f>SUM(D74-E74)</f>
        <v>728910</v>
      </c>
      <c r="G74" s="19">
        <v>1370644.23</v>
      </c>
      <c r="H74" s="19">
        <v>1251526.36</v>
      </c>
      <c r="I74" s="19">
        <f>SUM(G74-H74)</f>
        <v>119117.86999999988</v>
      </c>
      <c r="J74" s="20">
        <v>120000</v>
      </c>
      <c r="K74" s="20">
        <v>120000</v>
      </c>
      <c r="L74" s="20">
        <f>SUM(J74-K74)</f>
        <v>0</v>
      </c>
      <c r="M74" s="21">
        <v>1695000</v>
      </c>
      <c r="N74" s="21">
        <v>1253400</v>
      </c>
      <c r="O74" s="21">
        <f>SUM(M74-N74)</f>
        <v>441600</v>
      </c>
      <c r="P74" s="22"/>
      <c r="Q74" s="22"/>
      <c r="R74" s="22">
        <f>SUM(P74-Q74)</f>
        <v>0</v>
      </c>
      <c r="S74" s="19">
        <f>SUM(F74,I74,L74,O74,R74)</f>
        <v>1289627.8699999999</v>
      </c>
      <c r="T74" s="17">
        <f>SUM(E74,H74,K74,N74,Q74)</f>
        <v>4811656.36</v>
      </c>
      <c r="U74" s="17">
        <f>SUM(T74/C74)*100</f>
        <v>78.86300946841808</v>
      </c>
    </row>
    <row r="75" spans="1:21" ht="27.75" customHeight="1">
      <c r="A75" s="23" t="s">
        <v>84</v>
      </c>
      <c r="B75" s="33">
        <v>2</v>
      </c>
      <c r="C75" s="17">
        <f>SUM(D75,G75,J75,M75,P75)</f>
        <v>5737351.890000001</v>
      </c>
      <c r="D75" s="18">
        <v>2950198.66</v>
      </c>
      <c r="E75" s="18">
        <v>2260958.01</v>
      </c>
      <c r="F75" s="18">
        <f>SUM(D75-E75)</f>
        <v>689240.6500000004</v>
      </c>
      <c r="G75" s="19">
        <v>1292153.23</v>
      </c>
      <c r="H75" s="19">
        <v>1178069.99</v>
      </c>
      <c r="I75" s="19">
        <f>SUM(G75-H75)</f>
        <v>114083.23999999999</v>
      </c>
      <c r="J75" s="20"/>
      <c r="K75" s="20"/>
      <c r="L75" s="20">
        <f>SUM(J75-K75)</f>
        <v>0</v>
      </c>
      <c r="M75" s="21">
        <v>1495000</v>
      </c>
      <c r="N75" s="21">
        <v>1090000</v>
      </c>
      <c r="O75" s="21">
        <f>SUM(M75-N75)</f>
        <v>405000</v>
      </c>
      <c r="P75" s="22"/>
      <c r="Q75" s="22"/>
      <c r="R75" s="22">
        <f>SUM(P75-Q75)</f>
        <v>0</v>
      </c>
      <c r="S75" s="19">
        <f>SUM(F75,I75,L75,O75,R75)</f>
        <v>1208323.8900000004</v>
      </c>
      <c r="T75" s="17">
        <f>SUM(E75,H75,K75,N75,Q75)</f>
        <v>4529028</v>
      </c>
      <c r="U75" s="17">
        <f>SUM(T75/C75)*100</f>
        <v>78.93934495971799</v>
      </c>
    </row>
    <row r="76" spans="1:21" ht="27.75" customHeight="1">
      <c r="A76" s="23" t="s">
        <v>80</v>
      </c>
      <c r="B76" s="33">
        <v>2</v>
      </c>
      <c r="C76" s="17">
        <f>SUM(D76,G76,J76,M76,P76)</f>
        <v>7566958.23</v>
      </c>
      <c r="D76" s="18">
        <v>2645888</v>
      </c>
      <c r="E76" s="18">
        <v>2157639.44</v>
      </c>
      <c r="F76" s="18">
        <f>SUM(D76-E76)</f>
        <v>488248.56000000006</v>
      </c>
      <c r="G76" s="19">
        <v>1548070.23</v>
      </c>
      <c r="H76" s="19">
        <v>1450582.03</v>
      </c>
      <c r="I76" s="19">
        <f>SUM(G76-H76)</f>
        <v>97488.19999999995</v>
      </c>
      <c r="J76" s="20">
        <v>1358000</v>
      </c>
      <c r="K76" s="20">
        <v>1358000</v>
      </c>
      <c r="L76" s="20">
        <f>SUM(J76-K76)</f>
        <v>0</v>
      </c>
      <c r="M76" s="21">
        <v>2015000</v>
      </c>
      <c r="N76" s="21">
        <v>1022000</v>
      </c>
      <c r="O76" s="21">
        <f>SUM(M76-N76)</f>
        <v>993000</v>
      </c>
      <c r="P76" s="22"/>
      <c r="Q76" s="22"/>
      <c r="R76" s="22">
        <f>SUM(P76-Q76)</f>
        <v>0</v>
      </c>
      <c r="S76" s="19">
        <f>SUM(F76,I76,L76,O76,R76)</f>
        <v>1578736.76</v>
      </c>
      <c r="T76" s="17">
        <f>SUM(E76,H76,K76,N76,Q76)</f>
        <v>5988221.47</v>
      </c>
      <c r="U76" s="17">
        <f>SUM(T76/C76)*100</f>
        <v>79.13644146017705</v>
      </c>
    </row>
    <row r="77" spans="1:21" ht="27.75" customHeight="1">
      <c r="A77" s="23" t="s">
        <v>23</v>
      </c>
      <c r="B77" s="33">
        <v>2</v>
      </c>
      <c r="C77" s="17">
        <f>SUM(D77,G77,J77,M77,P77)</f>
        <v>6381898.23</v>
      </c>
      <c r="D77" s="18">
        <v>3065560</v>
      </c>
      <c r="E77" s="18">
        <v>2420445.22</v>
      </c>
      <c r="F77" s="18">
        <f>SUM(D77-E77)</f>
        <v>645114.7799999998</v>
      </c>
      <c r="G77" s="19">
        <v>1151338.23</v>
      </c>
      <c r="H77" s="19">
        <v>1046177.63</v>
      </c>
      <c r="I77" s="19">
        <f>SUM(G77-H77)</f>
        <v>105160.59999999998</v>
      </c>
      <c r="J77" s="20"/>
      <c r="K77" s="20"/>
      <c r="L77" s="20">
        <f>SUM(J77-K77)</f>
        <v>0</v>
      </c>
      <c r="M77" s="21">
        <v>2165000</v>
      </c>
      <c r="N77" s="21">
        <v>1592260</v>
      </c>
      <c r="O77" s="21">
        <f>SUM(M77-N77)</f>
        <v>572740</v>
      </c>
      <c r="P77" s="22"/>
      <c r="Q77" s="22"/>
      <c r="R77" s="22">
        <f>SUM(P77-Q77)</f>
        <v>0</v>
      </c>
      <c r="S77" s="19">
        <f>SUM(F77,I77,L77,O77,R77)</f>
        <v>1323015.38</v>
      </c>
      <c r="T77" s="17">
        <f>SUM(E77,H77,K77,N77,Q77)</f>
        <v>5058882.85</v>
      </c>
      <c r="U77" s="17">
        <f>SUM(T77/C77)*100</f>
        <v>79.26924980124603</v>
      </c>
    </row>
    <row r="78" spans="1:21" ht="27.75" customHeight="1">
      <c r="A78" s="23" t="s">
        <v>100</v>
      </c>
      <c r="B78" s="33">
        <v>2</v>
      </c>
      <c r="C78" s="17">
        <f>SUM(D78,G78,J78,M78,P78)</f>
        <v>5664236</v>
      </c>
      <c r="D78" s="18">
        <v>2367480</v>
      </c>
      <c r="E78" s="18">
        <v>1775610</v>
      </c>
      <c r="F78" s="18">
        <f>SUM(D78-E78)</f>
        <v>591870</v>
      </c>
      <c r="G78" s="19">
        <v>1403356</v>
      </c>
      <c r="H78" s="19">
        <v>1169770.3</v>
      </c>
      <c r="I78" s="19">
        <f>SUM(G78-H78)</f>
        <v>233585.69999999995</v>
      </c>
      <c r="J78" s="20">
        <v>878400</v>
      </c>
      <c r="K78" s="20">
        <v>878400</v>
      </c>
      <c r="L78" s="20">
        <f>SUM(J78-K78)</f>
        <v>0</v>
      </c>
      <c r="M78" s="21">
        <v>1015000</v>
      </c>
      <c r="N78" s="21">
        <v>667920</v>
      </c>
      <c r="O78" s="21">
        <f>SUM(M78-N78)</f>
        <v>347080</v>
      </c>
      <c r="P78" s="22"/>
      <c r="Q78" s="22"/>
      <c r="R78" s="22">
        <f>SUM(P78-Q78)</f>
        <v>0</v>
      </c>
      <c r="S78" s="19">
        <f>SUM(F78,I78,L78,O78,R78)</f>
        <v>1172535.7</v>
      </c>
      <c r="T78" s="17">
        <f>SUM(E78,H78,K78,N78,Q78)</f>
        <v>4491700.3</v>
      </c>
      <c r="U78" s="17">
        <f>SUM(T78/C78)*100</f>
        <v>79.29931415287075</v>
      </c>
    </row>
    <row r="79" spans="1:21" ht="27.75" customHeight="1">
      <c r="A79" s="23" t="s">
        <v>108</v>
      </c>
      <c r="B79" s="33">
        <v>2</v>
      </c>
      <c r="C79" s="17">
        <f>SUM(D79,G79,J79,M79,P79)</f>
        <v>4674886.23</v>
      </c>
      <c r="D79" s="18">
        <v>2520801</v>
      </c>
      <c r="E79" s="18">
        <v>1890891</v>
      </c>
      <c r="F79" s="18">
        <f>SUM(D79-E79)</f>
        <v>629910</v>
      </c>
      <c r="G79" s="19">
        <v>1319085.23</v>
      </c>
      <c r="H79" s="19">
        <v>1236553.75</v>
      </c>
      <c r="I79" s="19">
        <f>SUM(G79-H79)</f>
        <v>82531.47999999998</v>
      </c>
      <c r="J79" s="20"/>
      <c r="K79" s="20"/>
      <c r="L79" s="20">
        <f>SUM(J79-K79)</f>
        <v>0</v>
      </c>
      <c r="M79" s="21">
        <v>835000</v>
      </c>
      <c r="N79" s="21">
        <v>598740</v>
      </c>
      <c r="O79" s="21">
        <f>SUM(M79-N79)</f>
        <v>236260</v>
      </c>
      <c r="P79" s="22"/>
      <c r="Q79" s="22"/>
      <c r="R79" s="22">
        <f>SUM(P79-Q79)</f>
        <v>0</v>
      </c>
      <c r="S79" s="19">
        <f>SUM(F79,I79,L79,O79,R79)</f>
        <v>948701.48</v>
      </c>
      <c r="T79" s="17">
        <f>SUM(E79,H79,K79,N79,Q79)</f>
        <v>3726184.75</v>
      </c>
      <c r="U79" s="17">
        <f>SUM(T79/C79)*100</f>
        <v>79.70642635296817</v>
      </c>
    </row>
    <row r="80" spans="1:21" ht="27.75" customHeight="1">
      <c r="A80" s="23" t="s">
        <v>72</v>
      </c>
      <c r="B80" s="33">
        <v>2</v>
      </c>
      <c r="C80" s="17">
        <f>SUM(D80,G80,J80,M80,P80)</f>
        <v>6225964.23</v>
      </c>
      <c r="D80" s="18">
        <v>2623535</v>
      </c>
      <c r="E80" s="18">
        <v>2158505</v>
      </c>
      <c r="F80" s="18">
        <f>SUM(D80-E80)</f>
        <v>465030</v>
      </c>
      <c r="G80" s="19">
        <v>1607429.23</v>
      </c>
      <c r="H80" s="19">
        <v>1473237.33</v>
      </c>
      <c r="I80" s="19">
        <f>SUM(G80-H80)</f>
        <v>134191.8999999999</v>
      </c>
      <c r="J80" s="20"/>
      <c r="K80" s="20"/>
      <c r="L80" s="20">
        <f>SUM(J80-K80)</f>
        <v>0</v>
      </c>
      <c r="M80" s="21">
        <v>1995000</v>
      </c>
      <c r="N80" s="21">
        <v>1335500</v>
      </c>
      <c r="O80" s="21">
        <f>SUM(M80-N80)</f>
        <v>659500</v>
      </c>
      <c r="P80" s="22"/>
      <c r="Q80" s="22"/>
      <c r="R80" s="22">
        <f>SUM(P80-Q80)</f>
        <v>0</v>
      </c>
      <c r="S80" s="19">
        <f>SUM(F80,I80,L80,O80,R80)</f>
        <v>1258721.9</v>
      </c>
      <c r="T80" s="17">
        <f>SUM(E80,H80,K80,N80,Q80)</f>
        <v>4967242.33</v>
      </c>
      <c r="U80" s="17">
        <f>SUM(T80/C80)*100</f>
        <v>79.78269945826527</v>
      </c>
    </row>
    <row r="81" spans="1:21" ht="27.75" customHeight="1">
      <c r="A81" s="23" t="s">
        <v>42</v>
      </c>
      <c r="B81" s="33">
        <v>2</v>
      </c>
      <c r="C81" s="17">
        <f>SUM(D81,G81,J81,M81,P81)</f>
        <v>8540877.23</v>
      </c>
      <c r="D81" s="18">
        <v>3875934</v>
      </c>
      <c r="E81" s="18">
        <v>3182464</v>
      </c>
      <c r="F81" s="18">
        <f>SUM(D81-E81)</f>
        <v>693470</v>
      </c>
      <c r="G81" s="19">
        <v>1562143.23</v>
      </c>
      <c r="H81" s="19">
        <v>1476023.26</v>
      </c>
      <c r="I81" s="19">
        <f>SUM(G81-H81)</f>
        <v>86119.96999999997</v>
      </c>
      <c r="J81" s="20">
        <v>117800</v>
      </c>
      <c r="K81" s="20">
        <v>117800</v>
      </c>
      <c r="L81" s="20">
        <f>SUM(J81-K81)</f>
        <v>0</v>
      </c>
      <c r="M81" s="21">
        <v>2985000</v>
      </c>
      <c r="N81" s="21">
        <v>2064610</v>
      </c>
      <c r="O81" s="21">
        <f>SUM(M81-N81)</f>
        <v>920390</v>
      </c>
      <c r="P81" s="22"/>
      <c r="Q81" s="22"/>
      <c r="R81" s="22">
        <f>SUM(P81-Q81)</f>
        <v>0</v>
      </c>
      <c r="S81" s="19">
        <f>SUM(F81,I81,L81,O81,R81)</f>
        <v>1699979.97</v>
      </c>
      <c r="T81" s="17">
        <f>SUM(E81,H81,K81,N81,Q81)</f>
        <v>6840897.26</v>
      </c>
      <c r="U81" s="17">
        <f>SUM(T81/C81)*100</f>
        <v>80.09595590452012</v>
      </c>
    </row>
    <row r="82" spans="1:21" ht="27.75" customHeight="1">
      <c r="A82" s="23" t="s">
        <v>109</v>
      </c>
      <c r="B82" s="33">
        <v>2</v>
      </c>
      <c r="C82" s="17">
        <f>SUM(D82,G82,J82,M82,P82)</f>
        <v>4694324.23</v>
      </c>
      <c r="D82" s="18">
        <v>2577206</v>
      </c>
      <c r="E82" s="18">
        <v>2134846.08</v>
      </c>
      <c r="F82" s="18">
        <f>SUM(D82-E82)</f>
        <v>442359.9199999999</v>
      </c>
      <c r="G82" s="19">
        <v>1412118.23</v>
      </c>
      <c r="H82" s="19">
        <v>1341901.22</v>
      </c>
      <c r="I82" s="19">
        <f>SUM(G82-H82)</f>
        <v>70217.01000000001</v>
      </c>
      <c r="J82" s="20"/>
      <c r="K82" s="20"/>
      <c r="L82" s="20">
        <f>SUM(J82-K82)</f>
        <v>0</v>
      </c>
      <c r="M82" s="21">
        <v>705000</v>
      </c>
      <c r="N82" s="21">
        <v>285000</v>
      </c>
      <c r="O82" s="21">
        <f>SUM(M82-N82)</f>
        <v>420000</v>
      </c>
      <c r="P82" s="22"/>
      <c r="Q82" s="22"/>
      <c r="R82" s="22">
        <f>SUM(P82-Q82)</f>
        <v>0</v>
      </c>
      <c r="S82" s="19">
        <f>SUM(F82,I82,L82,O82,R82)</f>
        <v>932576.9299999999</v>
      </c>
      <c r="T82" s="17">
        <f>SUM(E82,H82,K82,N82,Q82)</f>
        <v>3761747.3</v>
      </c>
      <c r="U82" s="17">
        <f>SUM(T82/C82)*100</f>
        <v>80.13394720287566</v>
      </c>
    </row>
    <row r="83" spans="1:21" ht="27.75" customHeight="1">
      <c r="A83" s="23" t="s">
        <v>88</v>
      </c>
      <c r="B83" s="33">
        <v>2</v>
      </c>
      <c r="C83" s="17">
        <f>SUM(D83,G83,J83,M83,P83)</f>
        <v>4501991.23</v>
      </c>
      <c r="D83" s="18">
        <v>2599700</v>
      </c>
      <c r="E83" s="18">
        <v>1943383.59</v>
      </c>
      <c r="F83" s="18">
        <f>SUM(D83-E83)</f>
        <v>656316.4099999999</v>
      </c>
      <c r="G83" s="19">
        <v>1367291.23</v>
      </c>
      <c r="H83" s="19">
        <v>1223288.65</v>
      </c>
      <c r="I83" s="19">
        <f>SUM(G83-H83)</f>
        <v>144002.58000000007</v>
      </c>
      <c r="J83" s="20"/>
      <c r="K83" s="20"/>
      <c r="L83" s="20">
        <f>SUM(J83-K83)</f>
        <v>0</v>
      </c>
      <c r="M83" s="21">
        <v>535000</v>
      </c>
      <c r="N83" s="21">
        <v>441575</v>
      </c>
      <c r="O83" s="21">
        <f>SUM(M83-N83)</f>
        <v>93425</v>
      </c>
      <c r="P83" s="22"/>
      <c r="Q83" s="22"/>
      <c r="R83" s="22">
        <f>SUM(P83-Q83)</f>
        <v>0</v>
      </c>
      <c r="S83" s="19">
        <f>SUM(F83,I83,L83,O83,R83)</f>
        <v>893743.99</v>
      </c>
      <c r="T83" s="17">
        <f>SUM(E83,H83,K83,N83,Q83)</f>
        <v>3608247.24</v>
      </c>
      <c r="U83" s="17">
        <f>SUM(T83/C83)*100</f>
        <v>80.14780695163637</v>
      </c>
    </row>
    <row r="84" spans="1:21" ht="27.75" customHeight="1">
      <c r="A84" s="23" t="s">
        <v>115</v>
      </c>
      <c r="B84" s="33">
        <v>2</v>
      </c>
      <c r="C84" s="17">
        <f>SUM(D84,G84,J84,M84,P84)</f>
        <v>3902371.6799999997</v>
      </c>
      <c r="D84" s="18">
        <v>2218680</v>
      </c>
      <c r="E84" s="18">
        <v>1656574.06</v>
      </c>
      <c r="F84" s="18">
        <f>SUM(D84-E84)</f>
        <v>562105.94</v>
      </c>
      <c r="G84" s="19">
        <v>1338691.68</v>
      </c>
      <c r="H84" s="19">
        <v>1205731.44</v>
      </c>
      <c r="I84" s="19">
        <f>SUM(G84-H84)</f>
        <v>132960.24</v>
      </c>
      <c r="J84" s="20"/>
      <c r="K84" s="20"/>
      <c r="L84" s="20">
        <f>SUM(J84-K84)</f>
        <v>0</v>
      </c>
      <c r="M84" s="21">
        <v>345000</v>
      </c>
      <c r="N84" s="21">
        <v>275000</v>
      </c>
      <c r="O84" s="21">
        <f>SUM(M84-N84)</f>
        <v>70000</v>
      </c>
      <c r="P84" s="22"/>
      <c r="Q84" s="22"/>
      <c r="R84" s="22">
        <f>SUM(P84-Q84)</f>
        <v>0</v>
      </c>
      <c r="S84" s="19">
        <f>SUM(F84,I84,L84,O84,R84)</f>
        <v>765066.1799999999</v>
      </c>
      <c r="T84" s="17">
        <f>SUM(E84,H84,K84,N84,Q84)</f>
        <v>3137305.5</v>
      </c>
      <c r="U84" s="17">
        <f>SUM(T84/C84)*100</f>
        <v>80.39484081126788</v>
      </c>
    </row>
    <row r="85" spans="1:21" ht="27.75" customHeight="1">
      <c r="A85" s="23" t="s">
        <v>16</v>
      </c>
      <c r="B85" s="33">
        <v>3</v>
      </c>
      <c r="C85" s="17">
        <f>SUM(D85,G85,J85,M85,P85)</f>
        <v>19022985</v>
      </c>
      <c r="D85" s="18">
        <v>5963940</v>
      </c>
      <c r="E85" s="18">
        <v>4955440</v>
      </c>
      <c r="F85" s="18">
        <f>SUM(D85-E85)</f>
        <v>1008500</v>
      </c>
      <c r="G85" s="19">
        <v>11185445</v>
      </c>
      <c r="H85" s="19">
        <v>8473129.85</v>
      </c>
      <c r="I85" s="19">
        <f>SUM(G85-H85)</f>
        <v>2712315.1500000004</v>
      </c>
      <c r="J85" s="20">
        <v>1873600</v>
      </c>
      <c r="K85" s="20">
        <v>1873600</v>
      </c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3720815.1500000004</v>
      </c>
      <c r="T85" s="17">
        <f>SUM(E85,H85,K85,N85,Q85)</f>
        <v>15302169.85</v>
      </c>
      <c r="U85" s="17">
        <f>SUM(T85/C85)*100</f>
        <v>80.44042430775191</v>
      </c>
    </row>
    <row r="86" spans="1:21" ht="27.75" customHeight="1">
      <c r="A86" s="23" t="s">
        <v>39</v>
      </c>
      <c r="B86" s="33">
        <v>3</v>
      </c>
      <c r="C86" s="17">
        <f>SUM(D86,G86,J86,M86,P86)</f>
        <v>15899764</v>
      </c>
      <c r="D86" s="18">
        <v>6553525</v>
      </c>
      <c r="E86" s="18">
        <v>5420362</v>
      </c>
      <c r="F86" s="18">
        <f>SUM(D86-E86)</f>
        <v>1133163</v>
      </c>
      <c r="G86" s="19">
        <v>9078239</v>
      </c>
      <c r="H86" s="19">
        <v>7111012.25</v>
      </c>
      <c r="I86" s="19">
        <f>SUM(G86-H86)</f>
        <v>1967226.75</v>
      </c>
      <c r="J86" s="20">
        <v>268000</v>
      </c>
      <c r="K86" s="20">
        <v>268000</v>
      </c>
      <c r="L86" s="20">
        <f>SUM(J86-K86)</f>
        <v>0</v>
      </c>
      <c r="M86" s="21"/>
      <c r="N86" s="21"/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3100389.75</v>
      </c>
      <c r="T86" s="17">
        <f>SUM(E86,H86,K86,N86,Q86)</f>
        <v>12799374.25</v>
      </c>
      <c r="U86" s="17">
        <f>SUM(T86/C86)*100</f>
        <v>80.50040396826016</v>
      </c>
    </row>
    <row r="87" spans="1:21" ht="27.75" customHeight="1">
      <c r="A87" s="23" t="s">
        <v>123</v>
      </c>
      <c r="B87" s="33">
        <v>3</v>
      </c>
      <c r="C87" s="17">
        <f>SUM(D87,G87,J87,M87,P87)</f>
        <v>2330300</v>
      </c>
      <c r="D87" s="18">
        <v>216000</v>
      </c>
      <c r="E87" s="18">
        <v>162000</v>
      </c>
      <c r="F87" s="18">
        <f>SUM(D87-E87)</f>
        <v>54000</v>
      </c>
      <c r="G87" s="19">
        <v>2114300</v>
      </c>
      <c r="H87" s="19">
        <v>1714644.17</v>
      </c>
      <c r="I87" s="19">
        <f>SUM(G87-H87)</f>
        <v>399655.8300000001</v>
      </c>
      <c r="J87" s="20"/>
      <c r="K87" s="20"/>
      <c r="L87" s="20">
        <f>SUM(J87-K87)</f>
        <v>0</v>
      </c>
      <c r="M87" s="21"/>
      <c r="N87" s="21"/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453655.8300000001</v>
      </c>
      <c r="T87" s="17">
        <f>SUM(E87,H87,K87,N87,Q87)</f>
        <v>1876644.17</v>
      </c>
      <c r="U87" s="17">
        <f>SUM(T87/C87)*100</f>
        <v>80.53229927477149</v>
      </c>
    </row>
    <row r="88" spans="1:21" ht="27.75" customHeight="1">
      <c r="A88" s="23" t="s">
        <v>116</v>
      </c>
      <c r="B88" s="33">
        <v>2</v>
      </c>
      <c r="C88" s="17">
        <f>SUM(D88,G88,J88,M88,P88)</f>
        <v>4438608.23</v>
      </c>
      <c r="D88" s="18">
        <v>2262060</v>
      </c>
      <c r="E88" s="18">
        <v>1696545</v>
      </c>
      <c r="F88" s="18">
        <f>SUM(D88-E88)</f>
        <v>565515</v>
      </c>
      <c r="G88" s="19">
        <v>1251548.23</v>
      </c>
      <c r="H88" s="19">
        <v>1149039.47</v>
      </c>
      <c r="I88" s="19">
        <f>SUM(G88-H88)</f>
        <v>102508.76000000001</v>
      </c>
      <c r="J88" s="20"/>
      <c r="K88" s="20"/>
      <c r="L88" s="20">
        <f>SUM(J88-K88)</f>
        <v>0</v>
      </c>
      <c r="M88" s="21">
        <v>925000</v>
      </c>
      <c r="N88" s="21">
        <v>747200</v>
      </c>
      <c r="O88" s="21">
        <f>SUM(M88-N88)</f>
        <v>177800</v>
      </c>
      <c r="P88" s="22"/>
      <c r="Q88" s="22"/>
      <c r="R88" s="22">
        <f>SUM(P88-Q88)</f>
        <v>0</v>
      </c>
      <c r="S88" s="19">
        <f>SUM(F88,I88,L88,O88,R88)</f>
        <v>845823.76</v>
      </c>
      <c r="T88" s="17">
        <f>SUM(E88,H88,K88,N88,Q88)</f>
        <v>3592784.4699999997</v>
      </c>
      <c r="U88" s="17">
        <f>SUM(T88/C88)*100</f>
        <v>80.94394197074696</v>
      </c>
    </row>
    <row r="89" spans="1:21" ht="27.75" customHeight="1">
      <c r="A89" s="23" t="s">
        <v>49</v>
      </c>
      <c r="B89" s="33">
        <v>2</v>
      </c>
      <c r="C89" s="17">
        <f>SUM(D89,G89,J89,M89,P89)</f>
        <v>4897459.23</v>
      </c>
      <c r="D89" s="18">
        <v>2431590</v>
      </c>
      <c r="E89" s="18">
        <v>2044500.51</v>
      </c>
      <c r="F89" s="18">
        <f>SUM(D89-E89)</f>
        <v>387089.49</v>
      </c>
      <c r="G89" s="19">
        <v>1470869.23</v>
      </c>
      <c r="H89" s="19">
        <v>1394964.69</v>
      </c>
      <c r="I89" s="19">
        <f>SUM(G89-H89)</f>
        <v>75904.54000000004</v>
      </c>
      <c r="J89" s="20"/>
      <c r="K89" s="20"/>
      <c r="L89" s="20">
        <f>SUM(J89-K89)</f>
        <v>0</v>
      </c>
      <c r="M89" s="21">
        <v>995000</v>
      </c>
      <c r="N89" s="21">
        <v>530920</v>
      </c>
      <c r="O89" s="21">
        <f>SUM(M89-N89)</f>
        <v>464080</v>
      </c>
      <c r="P89" s="22"/>
      <c r="Q89" s="22"/>
      <c r="R89" s="22">
        <f>SUM(P89-Q89)</f>
        <v>0</v>
      </c>
      <c r="S89" s="19">
        <f>SUM(F89,I89,L89,O89,R89)</f>
        <v>927074.03</v>
      </c>
      <c r="T89" s="17">
        <f>SUM(E89,H89,K89,N89,Q89)</f>
        <v>3970385.2</v>
      </c>
      <c r="U89" s="17">
        <f>SUM(T89/C89)*100</f>
        <v>81.07030632698088</v>
      </c>
    </row>
    <row r="90" spans="1:21" ht="27.75" customHeight="1">
      <c r="A90" s="23" t="s">
        <v>89</v>
      </c>
      <c r="B90" s="33">
        <v>2</v>
      </c>
      <c r="C90" s="17">
        <f>SUM(D90,G90,J90,M90,P90)</f>
        <v>3918262.23</v>
      </c>
      <c r="D90" s="18">
        <v>1978200</v>
      </c>
      <c r="E90" s="18">
        <v>1648500</v>
      </c>
      <c r="F90" s="18">
        <f>SUM(D90-E90)</f>
        <v>329700</v>
      </c>
      <c r="G90" s="19">
        <v>1305062.23</v>
      </c>
      <c r="H90" s="19">
        <v>1221550.42</v>
      </c>
      <c r="I90" s="19">
        <f>SUM(G90-H90)</f>
        <v>83511.81000000006</v>
      </c>
      <c r="J90" s="20">
        <v>120000</v>
      </c>
      <c r="K90" s="20">
        <v>120000</v>
      </c>
      <c r="L90" s="20">
        <f>SUM(J90-K90)</f>
        <v>0</v>
      </c>
      <c r="M90" s="21">
        <v>515000</v>
      </c>
      <c r="N90" s="21">
        <v>208810</v>
      </c>
      <c r="O90" s="21">
        <f>SUM(M90-N90)</f>
        <v>306190</v>
      </c>
      <c r="P90" s="22"/>
      <c r="Q90" s="22"/>
      <c r="R90" s="22">
        <f>SUM(P90-Q90)</f>
        <v>0</v>
      </c>
      <c r="S90" s="19">
        <f>SUM(F90,I90,L90,O90,R90)</f>
        <v>719401.81</v>
      </c>
      <c r="T90" s="17">
        <f>SUM(E90,H90,K90,N90,Q90)</f>
        <v>3198860.42</v>
      </c>
      <c r="U90" s="17">
        <f>SUM(T90/C90)*100</f>
        <v>81.63977376266621</v>
      </c>
    </row>
    <row r="91" spans="1:21" ht="27.75" customHeight="1">
      <c r="A91" s="23" t="s">
        <v>91</v>
      </c>
      <c r="B91" s="33">
        <v>2</v>
      </c>
      <c r="C91" s="17">
        <f>SUM(D91,G91,J91,M91,P91)</f>
        <v>4309494.23</v>
      </c>
      <c r="D91" s="18">
        <v>2165820</v>
      </c>
      <c r="E91" s="18">
        <v>1804850</v>
      </c>
      <c r="F91" s="18">
        <f>SUM(D91-E91)</f>
        <v>360970</v>
      </c>
      <c r="G91" s="19">
        <v>1208674.23</v>
      </c>
      <c r="H91" s="19">
        <v>1104925.69</v>
      </c>
      <c r="I91" s="19">
        <f>SUM(G91-H91)</f>
        <v>103748.54000000004</v>
      </c>
      <c r="J91" s="20"/>
      <c r="K91" s="20"/>
      <c r="L91" s="20">
        <f>SUM(J91-K91)</f>
        <v>0</v>
      </c>
      <c r="M91" s="21">
        <v>935000</v>
      </c>
      <c r="N91" s="21">
        <v>610000</v>
      </c>
      <c r="O91" s="21">
        <f>SUM(M91-N91)</f>
        <v>325000</v>
      </c>
      <c r="P91" s="22"/>
      <c r="Q91" s="22"/>
      <c r="R91" s="22">
        <f>SUM(P91-Q91)</f>
        <v>0</v>
      </c>
      <c r="S91" s="19">
        <f>SUM(F91,I91,L91,O91,R91)</f>
        <v>789718.54</v>
      </c>
      <c r="T91" s="17">
        <f>SUM(E91,H91,K91,N91,Q91)</f>
        <v>3519775.69</v>
      </c>
      <c r="U91" s="17">
        <f>SUM(T91/C91)*100</f>
        <v>81.67491362437674</v>
      </c>
    </row>
    <row r="92" spans="1:21" ht="27.75" customHeight="1">
      <c r="A92" s="23" t="s">
        <v>74</v>
      </c>
      <c r="B92" s="33">
        <v>2</v>
      </c>
      <c r="C92" s="17">
        <f>SUM(D92,G92,J92,M92,P92)</f>
        <v>5039663.23</v>
      </c>
      <c r="D92" s="18">
        <v>2746545</v>
      </c>
      <c r="E92" s="18">
        <v>2256708.14</v>
      </c>
      <c r="F92" s="18">
        <f>SUM(D92-E92)</f>
        <v>489836.85999999987</v>
      </c>
      <c r="G92" s="19">
        <v>1378118.23</v>
      </c>
      <c r="H92" s="19">
        <v>1278097.7</v>
      </c>
      <c r="I92" s="19">
        <f>SUM(G92-H92)</f>
        <v>100020.53000000003</v>
      </c>
      <c r="J92" s="20"/>
      <c r="K92" s="20"/>
      <c r="L92" s="20">
        <f>SUM(J92-K92)</f>
        <v>0</v>
      </c>
      <c r="M92" s="21">
        <v>915000</v>
      </c>
      <c r="N92" s="21">
        <v>585000</v>
      </c>
      <c r="O92" s="21">
        <f>SUM(M92-N92)</f>
        <v>330000</v>
      </c>
      <c r="P92" s="22"/>
      <c r="Q92" s="22"/>
      <c r="R92" s="22">
        <f>SUM(P92-Q92)</f>
        <v>0</v>
      </c>
      <c r="S92" s="19">
        <f>SUM(F92,I92,L92,O92,R92)</f>
        <v>919857.3899999999</v>
      </c>
      <c r="T92" s="17">
        <f>SUM(E92,H92,K92,N92,Q92)</f>
        <v>4119805.84</v>
      </c>
      <c r="U92" s="17">
        <f>SUM(T92/C92)*100</f>
        <v>81.7476416970822</v>
      </c>
    </row>
    <row r="93" spans="1:21" ht="27.75" customHeight="1">
      <c r="A93" s="23" t="s">
        <v>71</v>
      </c>
      <c r="B93" s="33">
        <v>2</v>
      </c>
      <c r="C93" s="17">
        <f>SUM(D93,G93,J93,M93,P93)</f>
        <v>4986629.23</v>
      </c>
      <c r="D93" s="18">
        <v>2403840</v>
      </c>
      <c r="E93" s="18">
        <v>2004220</v>
      </c>
      <c r="F93" s="18">
        <f>SUM(D93-E93)</f>
        <v>399620</v>
      </c>
      <c r="G93" s="19">
        <v>1627789.23</v>
      </c>
      <c r="H93" s="19">
        <v>1474565.59</v>
      </c>
      <c r="I93" s="19">
        <f>SUM(G93-H93)</f>
        <v>153223.6399999999</v>
      </c>
      <c r="J93" s="20"/>
      <c r="K93" s="20"/>
      <c r="L93" s="20">
        <f>SUM(J93-K93)</f>
        <v>0</v>
      </c>
      <c r="M93" s="21">
        <v>955000</v>
      </c>
      <c r="N93" s="21">
        <v>609600</v>
      </c>
      <c r="O93" s="21">
        <f>SUM(M93-N93)</f>
        <v>345400</v>
      </c>
      <c r="P93" s="22"/>
      <c r="Q93" s="22"/>
      <c r="R93" s="22">
        <f>SUM(P93-Q93)</f>
        <v>0</v>
      </c>
      <c r="S93" s="19">
        <f>SUM(F93,I93,L93,O93,R93)</f>
        <v>898243.6399999999</v>
      </c>
      <c r="T93" s="17">
        <f>SUM(E93,H93,K93,N93,Q93)</f>
        <v>4088385.59</v>
      </c>
      <c r="U93" s="17">
        <f>SUM(T93/C93)*100</f>
        <v>81.98695755048145</v>
      </c>
    </row>
    <row r="94" spans="1:21" ht="27.75" customHeight="1">
      <c r="A94" s="23" t="s">
        <v>53</v>
      </c>
      <c r="B94" s="33">
        <v>2</v>
      </c>
      <c r="C94" s="17">
        <f>SUM(D94,G94,J94,M94,P94)</f>
        <v>5584130.23</v>
      </c>
      <c r="D94" s="18">
        <v>3307423</v>
      </c>
      <c r="E94" s="18">
        <v>2755372.58</v>
      </c>
      <c r="F94" s="18">
        <f>SUM(D94-E94)</f>
        <v>552050.4199999999</v>
      </c>
      <c r="G94" s="19">
        <v>1381707.23</v>
      </c>
      <c r="H94" s="19">
        <v>1273758.7</v>
      </c>
      <c r="I94" s="19">
        <f>SUM(G94-H94)</f>
        <v>107948.53000000003</v>
      </c>
      <c r="J94" s="20"/>
      <c r="K94" s="20"/>
      <c r="L94" s="20">
        <f>SUM(J94-K94)</f>
        <v>0</v>
      </c>
      <c r="M94" s="21">
        <v>895000</v>
      </c>
      <c r="N94" s="21">
        <v>561500</v>
      </c>
      <c r="O94" s="21">
        <f>SUM(M94-N94)</f>
        <v>333500</v>
      </c>
      <c r="P94" s="22"/>
      <c r="Q94" s="22"/>
      <c r="R94" s="22">
        <f>SUM(P94-Q94)</f>
        <v>0</v>
      </c>
      <c r="S94" s="19">
        <f>SUM(F94,I94,L94,O94,R94)</f>
        <v>993498.95</v>
      </c>
      <c r="T94" s="17">
        <f>SUM(E94,H94,K94,N94,Q94)</f>
        <v>4590631.28</v>
      </c>
      <c r="U94" s="17">
        <f>SUM(T94/C94)*100</f>
        <v>82.20852829214908</v>
      </c>
    </row>
    <row r="95" spans="1:21" ht="27.75" customHeight="1">
      <c r="A95" s="23" t="s">
        <v>107</v>
      </c>
      <c r="B95" s="33">
        <v>2</v>
      </c>
      <c r="C95" s="17">
        <f>SUM(D95,G95,J95,M95,P95)</f>
        <v>5788894.36</v>
      </c>
      <c r="D95" s="18">
        <v>2293290</v>
      </c>
      <c r="E95" s="18">
        <v>1859950.5</v>
      </c>
      <c r="F95" s="18">
        <f>SUM(D95-E95)</f>
        <v>433339.5</v>
      </c>
      <c r="G95" s="19">
        <v>1192604.36</v>
      </c>
      <c r="H95" s="19">
        <v>1073860.04</v>
      </c>
      <c r="I95" s="19">
        <f>SUM(G95-H95)</f>
        <v>118744.32000000007</v>
      </c>
      <c r="J95" s="20">
        <v>1348000</v>
      </c>
      <c r="K95" s="20">
        <v>1348000</v>
      </c>
      <c r="L95" s="20">
        <f>SUM(J95-K95)</f>
        <v>0</v>
      </c>
      <c r="M95" s="21">
        <v>955000</v>
      </c>
      <c r="N95" s="21">
        <v>480625</v>
      </c>
      <c r="O95" s="21">
        <f>SUM(M95-N95)</f>
        <v>474375</v>
      </c>
      <c r="P95" s="22"/>
      <c r="Q95" s="22"/>
      <c r="R95" s="22">
        <f>SUM(P95-Q95)</f>
        <v>0</v>
      </c>
      <c r="S95" s="19">
        <f>SUM(F95,I95,L95,O95,R95)</f>
        <v>1026458.8200000001</v>
      </c>
      <c r="T95" s="17">
        <f>SUM(E95,H95,K95,N95,Q95)</f>
        <v>4762435.54</v>
      </c>
      <c r="U95" s="17">
        <f>SUM(T95/C95)*100</f>
        <v>82.26848243953789</v>
      </c>
    </row>
    <row r="96" spans="1:21" ht="27.75" customHeight="1">
      <c r="A96" s="25" t="s">
        <v>29</v>
      </c>
      <c r="B96" s="32">
        <v>3</v>
      </c>
      <c r="C96" s="17">
        <f>SUM(D96,G96,J96,M96,P96)</f>
        <v>10582963</v>
      </c>
      <c r="D96" s="18">
        <v>1197180</v>
      </c>
      <c r="E96" s="18">
        <v>897885</v>
      </c>
      <c r="F96" s="18">
        <f>SUM(D96-E96)</f>
        <v>299295</v>
      </c>
      <c r="G96" s="19">
        <v>7416508</v>
      </c>
      <c r="H96" s="19">
        <v>6313692.51</v>
      </c>
      <c r="I96" s="19">
        <f>SUM(G96-H96)</f>
        <v>1102815.4900000002</v>
      </c>
      <c r="J96" s="20">
        <v>577275</v>
      </c>
      <c r="K96" s="20">
        <v>455282.21</v>
      </c>
      <c r="L96" s="20">
        <f>SUM(J96-K96)</f>
        <v>121992.78999999998</v>
      </c>
      <c r="M96" s="21">
        <v>1392000</v>
      </c>
      <c r="N96" s="21">
        <v>1044000</v>
      </c>
      <c r="O96" s="21">
        <f>SUM(M96-N96)</f>
        <v>348000</v>
      </c>
      <c r="P96" s="22"/>
      <c r="Q96" s="22"/>
      <c r="R96" s="22">
        <f>SUM(P96-Q96)</f>
        <v>0</v>
      </c>
      <c r="S96" s="19">
        <f>SUM(F96,I96,L96,O96,R96)</f>
        <v>1872103.2800000003</v>
      </c>
      <c r="T96" s="17">
        <f>SUM(E96,H96,K96,N96,Q96)</f>
        <v>8710859.719999999</v>
      </c>
      <c r="U96" s="17">
        <f>SUM(T96/C96)*100</f>
        <v>82.31021614646104</v>
      </c>
    </row>
    <row r="97" spans="1:21" ht="27.75" customHeight="1">
      <c r="A97" s="23" t="s">
        <v>35</v>
      </c>
      <c r="B97" s="33">
        <v>3</v>
      </c>
      <c r="C97" s="17">
        <f>SUM(D97,G97,J97,M97,P97)</f>
        <v>10937291</v>
      </c>
      <c r="D97" s="18">
        <v>2620800</v>
      </c>
      <c r="E97" s="18">
        <v>2164786.19</v>
      </c>
      <c r="F97" s="18">
        <f>SUM(D97-E97)</f>
        <v>456013.81000000006</v>
      </c>
      <c r="G97" s="19">
        <v>8316491</v>
      </c>
      <c r="H97" s="19">
        <v>6898947.11</v>
      </c>
      <c r="I97" s="19">
        <f>SUM(G97-H97)</f>
        <v>1417543.8899999997</v>
      </c>
      <c r="J97" s="20"/>
      <c r="K97" s="20"/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1873557.6999999997</v>
      </c>
      <c r="T97" s="17">
        <f>SUM(E97,H97,K97,N97,Q97)</f>
        <v>9063733.3</v>
      </c>
      <c r="U97" s="17">
        <f>SUM(T97/C97)*100</f>
        <v>82.87000227021481</v>
      </c>
    </row>
    <row r="98" spans="1:21" ht="27.75" customHeight="1">
      <c r="A98" s="23" t="s">
        <v>78</v>
      </c>
      <c r="B98" s="33">
        <v>2</v>
      </c>
      <c r="C98" s="17">
        <f>SUM(D98,G98,J98,M98,P98)</f>
        <v>4026074.23</v>
      </c>
      <c r="D98" s="18">
        <v>2210760</v>
      </c>
      <c r="E98" s="18">
        <v>1842300</v>
      </c>
      <c r="F98" s="18">
        <f>SUM(D98-E98)</f>
        <v>368460</v>
      </c>
      <c r="G98" s="19">
        <v>1090314.23</v>
      </c>
      <c r="H98" s="19">
        <v>961995.14</v>
      </c>
      <c r="I98" s="19">
        <f>SUM(G98-H98)</f>
        <v>128319.08999999997</v>
      </c>
      <c r="J98" s="20"/>
      <c r="K98" s="20"/>
      <c r="L98" s="20">
        <f>SUM(J98-K98)</f>
        <v>0</v>
      </c>
      <c r="M98" s="21">
        <v>725000</v>
      </c>
      <c r="N98" s="21">
        <v>538650</v>
      </c>
      <c r="O98" s="21">
        <f>SUM(M98-N98)</f>
        <v>186350</v>
      </c>
      <c r="P98" s="22"/>
      <c r="Q98" s="22"/>
      <c r="R98" s="22">
        <f>SUM(P98-Q98)</f>
        <v>0</v>
      </c>
      <c r="S98" s="19">
        <f>SUM(F98,I98,L98,O98,R98)</f>
        <v>683129.09</v>
      </c>
      <c r="T98" s="17">
        <f>SUM(E98,H98,K98,N98,Q98)</f>
        <v>3342945.14</v>
      </c>
      <c r="U98" s="17">
        <f>SUM(T98/C98)*100</f>
        <v>83.03237717502293</v>
      </c>
    </row>
    <row r="99" spans="1:21" ht="27.75" customHeight="1">
      <c r="A99" s="25" t="s">
        <v>13</v>
      </c>
      <c r="B99" s="32">
        <v>3</v>
      </c>
      <c r="C99" s="17">
        <f>SUM(D99,G99,J99,M99,P99)</f>
        <v>5119884</v>
      </c>
      <c r="D99" s="18">
        <v>2286300</v>
      </c>
      <c r="E99" s="18">
        <v>1848450</v>
      </c>
      <c r="F99" s="18">
        <f>SUM(D99-E99)</f>
        <v>437850</v>
      </c>
      <c r="G99" s="19">
        <v>2833584</v>
      </c>
      <c r="H99" s="19">
        <v>2411772.65</v>
      </c>
      <c r="I99" s="19">
        <f>SUM(G99-H99)</f>
        <v>421811.3500000001</v>
      </c>
      <c r="J99" s="20"/>
      <c r="K99" s="20"/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859661.3500000001</v>
      </c>
      <c r="T99" s="17">
        <f>SUM(E99,H99,K99,N99,Q99)</f>
        <v>4260222.65</v>
      </c>
      <c r="U99" s="17">
        <f>SUM(T99/C99)*100</f>
        <v>83.20935884484884</v>
      </c>
    </row>
    <row r="100" spans="1:21" ht="27.75" customHeight="1">
      <c r="A100" s="23" t="s">
        <v>56</v>
      </c>
      <c r="B100" s="33">
        <v>3</v>
      </c>
      <c r="C100" s="17">
        <f>SUM(D100,G100,J100,M100,P100)</f>
        <v>9468074</v>
      </c>
      <c r="D100" s="18">
        <v>1732920</v>
      </c>
      <c r="E100" s="18">
        <v>1301460</v>
      </c>
      <c r="F100" s="18">
        <f>SUM(D100-E100)</f>
        <v>431460</v>
      </c>
      <c r="G100" s="19">
        <v>6964418</v>
      </c>
      <c r="H100" s="19">
        <v>5808498.48</v>
      </c>
      <c r="I100" s="19">
        <f>SUM(G100-H100)</f>
        <v>1155919.5199999996</v>
      </c>
      <c r="J100" s="20">
        <v>770736</v>
      </c>
      <c r="K100" s="20">
        <v>770736</v>
      </c>
      <c r="L100" s="20">
        <f>SUM(J100-K100)</f>
        <v>0</v>
      </c>
      <c r="M100" s="21"/>
      <c r="N100" s="21"/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1587379.5199999996</v>
      </c>
      <c r="T100" s="17">
        <f>SUM(E100,H100,K100,N100,Q100)</f>
        <v>7880694.48</v>
      </c>
      <c r="U100" s="17">
        <f>SUM(T100/C100)*100</f>
        <v>83.23439888619374</v>
      </c>
    </row>
    <row r="101" spans="1:21" ht="27.75" customHeight="1">
      <c r="A101" s="23" t="s">
        <v>17</v>
      </c>
      <c r="B101" s="33">
        <v>3</v>
      </c>
      <c r="C101" s="17">
        <f>SUM(D101,G101,J101,M101,P101)</f>
        <v>5698865.33</v>
      </c>
      <c r="D101" s="18">
        <v>2208078.33</v>
      </c>
      <c r="E101" s="18">
        <v>1649178.33</v>
      </c>
      <c r="F101" s="18">
        <f>SUM(D101-E101)</f>
        <v>558900</v>
      </c>
      <c r="G101" s="19">
        <v>3370787</v>
      </c>
      <c r="H101" s="19">
        <v>2983635.96</v>
      </c>
      <c r="I101" s="19">
        <f>SUM(G101-H101)</f>
        <v>387151.04000000004</v>
      </c>
      <c r="J101" s="20">
        <v>120000</v>
      </c>
      <c r="K101" s="20">
        <v>120000</v>
      </c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946051.04</v>
      </c>
      <c r="T101" s="17">
        <f>SUM(E101,H101,K101,N101,Q101)</f>
        <v>4752814.29</v>
      </c>
      <c r="U101" s="17">
        <f>SUM(T101/C101)*100</f>
        <v>83.39930871817953</v>
      </c>
    </row>
    <row r="102" spans="1:21" ht="27.75" customHeight="1">
      <c r="A102" s="23" t="s">
        <v>90</v>
      </c>
      <c r="B102" s="33">
        <v>2</v>
      </c>
      <c r="C102" s="17">
        <f>SUM(D102,G102,J102,M102,P102)</f>
        <v>5901018.23</v>
      </c>
      <c r="D102" s="18">
        <v>2267880</v>
      </c>
      <c r="E102" s="18">
        <v>1700910</v>
      </c>
      <c r="F102" s="18">
        <f>SUM(D102-E102)</f>
        <v>566970</v>
      </c>
      <c r="G102" s="19">
        <v>1199138.23</v>
      </c>
      <c r="H102" s="19">
        <v>1103149.43</v>
      </c>
      <c r="I102" s="19">
        <f>SUM(G102-H102)</f>
        <v>95988.80000000005</v>
      </c>
      <c r="J102" s="20">
        <v>1329000</v>
      </c>
      <c r="K102" s="20">
        <v>1329000</v>
      </c>
      <c r="L102" s="20">
        <f>SUM(J102-K102)</f>
        <v>0</v>
      </c>
      <c r="M102" s="21">
        <v>1105000</v>
      </c>
      <c r="N102" s="21">
        <v>791650</v>
      </c>
      <c r="O102" s="21">
        <f>SUM(M102-N102)</f>
        <v>313350</v>
      </c>
      <c r="P102" s="22"/>
      <c r="Q102" s="22"/>
      <c r="R102" s="22">
        <f>SUM(P102-Q102)</f>
        <v>0</v>
      </c>
      <c r="S102" s="19">
        <f>SUM(F102,I102,L102,O102,R102)</f>
        <v>976308.8</v>
      </c>
      <c r="T102" s="17">
        <f>SUM(E102,H102,K102,N102,Q102)</f>
        <v>4924709.43</v>
      </c>
      <c r="U102" s="17">
        <f>SUM(T102/C102)*100</f>
        <v>83.4552485359802</v>
      </c>
    </row>
    <row r="103" spans="1:21" ht="27.75" customHeight="1">
      <c r="A103" s="23" t="s">
        <v>48</v>
      </c>
      <c r="B103" s="33">
        <v>2</v>
      </c>
      <c r="C103" s="17">
        <f>SUM(D103,G103,J103,M103,P103)</f>
        <v>5880919.23</v>
      </c>
      <c r="D103" s="18">
        <v>3628775</v>
      </c>
      <c r="E103" s="18">
        <v>3014204.72</v>
      </c>
      <c r="F103" s="18">
        <f>SUM(D103-E103)</f>
        <v>614570.2799999998</v>
      </c>
      <c r="G103" s="19">
        <v>1317144.23</v>
      </c>
      <c r="H103" s="19">
        <v>1226481.31</v>
      </c>
      <c r="I103" s="19">
        <f>SUM(G103-H103)</f>
        <v>90662.91999999993</v>
      </c>
      <c r="J103" s="20"/>
      <c r="K103" s="20"/>
      <c r="L103" s="20">
        <f>SUM(J103-K103)</f>
        <v>0</v>
      </c>
      <c r="M103" s="21">
        <v>935000</v>
      </c>
      <c r="N103" s="21">
        <v>681200</v>
      </c>
      <c r="O103" s="21">
        <f>SUM(M103-N103)</f>
        <v>253800</v>
      </c>
      <c r="P103" s="22"/>
      <c r="Q103" s="22"/>
      <c r="R103" s="22">
        <f>SUM(P103-Q103)</f>
        <v>0</v>
      </c>
      <c r="S103" s="19">
        <f>SUM(F103,I103,L103,O103,R103)</f>
        <v>959033.1999999997</v>
      </c>
      <c r="T103" s="17">
        <f>SUM(E103,H103,K103,N103,Q103)</f>
        <v>4921886.03</v>
      </c>
      <c r="U103" s="17">
        <f>SUM(T103/C103)*100</f>
        <v>83.69246094883027</v>
      </c>
    </row>
    <row r="104" spans="1:21" ht="27.75" customHeight="1">
      <c r="A104" s="25" t="s">
        <v>33</v>
      </c>
      <c r="B104" s="32">
        <v>3</v>
      </c>
      <c r="C104" s="17">
        <f>SUM(D104,G104,J104,M104,P104)</f>
        <v>9264197</v>
      </c>
      <c r="D104" s="18">
        <v>3013740</v>
      </c>
      <c r="E104" s="18">
        <v>2511450</v>
      </c>
      <c r="F104" s="18">
        <f>SUM(D104-E104)</f>
        <v>502290</v>
      </c>
      <c r="G104" s="19">
        <v>6220557</v>
      </c>
      <c r="H104" s="19">
        <v>5227907.66</v>
      </c>
      <c r="I104" s="19">
        <f>SUM(G104-H104)</f>
        <v>992649.3399999999</v>
      </c>
      <c r="J104" s="20">
        <v>29900</v>
      </c>
      <c r="K104" s="20">
        <v>29900</v>
      </c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1494939.3399999999</v>
      </c>
      <c r="T104" s="17">
        <f>SUM(E104,H104,K104,N104,Q104)</f>
        <v>7769257.66</v>
      </c>
      <c r="U104" s="17">
        <f>SUM(T104/C104)*100</f>
        <v>83.86326046391285</v>
      </c>
    </row>
    <row r="105" spans="1:21" ht="27.75" customHeight="1">
      <c r="A105" s="23" t="s">
        <v>113</v>
      </c>
      <c r="B105" s="33">
        <v>2</v>
      </c>
      <c r="C105" s="17">
        <f>SUM(D105,G105,J105,M105,P105)</f>
        <v>7005751.23</v>
      </c>
      <c r="D105" s="18">
        <v>2799980</v>
      </c>
      <c r="E105" s="18">
        <v>2298649.63</v>
      </c>
      <c r="F105" s="18">
        <f>SUM(D105-E105)</f>
        <v>501330.3700000001</v>
      </c>
      <c r="G105" s="19">
        <v>1105871.23</v>
      </c>
      <c r="H105" s="19">
        <v>1026519.28</v>
      </c>
      <c r="I105" s="19">
        <f>SUM(G105-H105)</f>
        <v>79351.94999999995</v>
      </c>
      <c r="J105" s="20">
        <v>1034900</v>
      </c>
      <c r="K105" s="20">
        <v>1034900</v>
      </c>
      <c r="L105" s="20">
        <f>SUM(J105-K105)</f>
        <v>0</v>
      </c>
      <c r="M105" s="21">
        <v>2065000</v>
      </c>
      <c r="N105" s="21">
        <v>1528800</v>
      </c>
      <c r="O105" s="21">
        <f>SUM(M105-N105)</f>
        <v>536200</v>
      </c>
      <c r="P105" s="22"/>
      <c r="Q105" s="22"/>
      <c r="R105" s="22">
        <f>SUM(P105-Q105)</f>
        <v>0</v>
      </c>
      <c r="S105" s="19">
        <f>SUM(F105,I105,L105,O105,R105)</f>
        <v>1116882.32</v>
      </c>
      <c r="T105" s="17">
        <f>SUM(E105,H105,K105,N105,Q105)</f>
        <v>5888868.91</v>
      </c>
      <c r="U105" s="17">
        <f>SUM(T105/C105)*100</f>
        <v>84.05763659980829</v>
      </c>
    </row>
    <row r="106" spans="1:21" ht="27.75" customHeight="1">
      <c r="A106" s="25" t="s">
        <v>12</v>
      </c>
      <c r="B106" s="32">
        <v>3</v>
      </c>
      <c r="C106" s="17">
        <f>SUM(D106,G106,J106,M106,P106)</f>
        <v>9731146</v>
      </c>
      <c r="D106" s="18">
        <v>2534862</v>
      </c>
      <c r="E106" s="18">
        <v>2109342</v>
      </c>
      <c r="F106" s="18">
        <f>SUM(D106-E106)</f>
        <v>425520</v>
      </c>
      <c r="G106" s="19">
        <v>5811895</v>
      </c>
      <c r="H106" s="19">
        <v>4716157.66</v>
      </c>
      <c r="I106" s="19">
        <f>SUM(G106-H106)</f>
        <v>1095737.3399999999</v>
      </c>
      <c r="J106" s="20">
        <v>1384389</v>
      </c>
      <c r="K106" s="20">
        <v>1384389</v>
      </c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1521257.3399999999</v>
      </c>
      <c r="T106" s="17">
        <f>SUM(E106,H106,K106,N106,Q106)</f>
        <v>8209888.66</v>
      </c>
      <c r="U106" s="17">
        <f>SUM(T106/C106)*100</f>
        <v>84.36713065449845</v>
      </c>
    </row>
    <row r="107" spans="1:21" ht="27.75" customHeight="1">
      <c r="A107" s="23" t="s">
        <v>46</v>
      </c>
      <c r="B107" s="33">
        <v>3</v>
      </c>
      <c r="C107" s="17">
        <f>SUM(D107,G107,J107,M107,P107)</f>
        <v>10094845.72</v>
      </c>
      <c r="D107" s="18">
        <v>3035074.72</v>
      </c>
      <c r="E107" s="18">
        <v>2519454.72</v>
      </c>
      <c r="F107" s="18">
        <f>SUM(D107-E107)</f>
        <v>515620</v>
      </c>
      <c r="G107" s="19">
        <v>6864471</v>
      </c>
      <c r="H107" s="19">
        <v>5823992.23</v>
      </c>
      <c r="I107" s="19">
        <f>SUM(G107-H107)</f>
        <v>1040478.7699999996</v>
      </c>
      <c r="J107" s="20">
        <v>195300</v>
      </c>
      <c r="K107" s="20">
        <v>195300</v>
      </c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1556098.7699999996</v>
      </c>
      <c r="T107" s="17">
        <f>SUM(E107,H107,K107,N107,Q107)</f>
        <v>8538746.950000001</v>
      </c>
      <c r="U107" s="17">
        <f>SUM(T107/C107)*100</f>
        <v>84.5852149387777</v>
      </c>
    </row>
    <row r="108" spans="1:21" ht="27.75" customHeight="1">
      <c r="A108" s="23" t="s">
        <v>55</v>
      </c>
      <c r="B108" s="33">
        <v>3</v>
      </c>
      <c r="C108" s="17">
        <f>SUM(D108,G108,J108,M108,P108)</f>
        <v>8530164</v>
      </c>
      <c r="D108" s="18">
        <v>2844000</v>
      </c>
      <c r="E108" s="18">
        <v>2371420</v>
      </c>
      <c r="F108" s="18">
        <f>SUM(D108-E108)</f>
        <v>472580</v>
      </c>
      <c r="G108" s="19">
        <v>4286364</v>
      </c>
      <c r="H108" s="19">
        <v>3550539.22</v>
      </c>
      <c r="I108" s="19">
        <f>SUM(G108-H108)</f>
        <v>735824.7799999998</v>
      </c>
      <c r="J108" s="20">
        <v>1399800</v>
      </c>
      <c r="K108" s="20">
        <v>1399800</v>
      </c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1208404.7799999998</v>
      </c>
      <c r="T108" s="17">
        <f>SUM(E108,H108,K108,N108,Q108)</f>
        <v>7321759.220000001</v>
      </c>
      <c r="U108" s="17">
        <f>SUM(T108/C108)*100</f>
        <v>85.83374504874702</v>
      </c>
    </row>
    <row r="109" spans="1:21" ht="27.75" customHeight="1">
      <c r="A109" s="23" t="s">
        <v>21</v>
      </c>
      <c r="B109" s="33">
        <v>3</v>
      </c>
      <c r="C109" s="17">
        <f>SUM(D109,G109,J109,M109,P109)</f>
        <v>10490040</v>
      </c>
      <c r="D109" s="18">
        <v>3560528</v>
      </c>
      <c r="E109" s="18">
        <v>2954368</v>
      </c>
      <c r="F109" s="18">
        <f>SUM(D109-E109)</f>
        <v>606160</v>
      </c>
      <c r="G109" s="19">
        <v>6918512</v>
      </c>
      <c r="H109" s="19">
        <v>6071235.78</v>
      </c>
      <c r="I109" s="19">
        <f>SUM(G109-H109)</f>
        <v>847276.2199999997</v>
      </c>
      <c r="J109" s="20">
        <v>11000</v>
      </c>
      <c r="K109" s="20">
        <v>11000</v>
      </c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1453436.2199999997</v>
      </c>
      <c r="T109" s="17">
        <f>SUM(E109,H109,K109,N109,Q109)</f>
        <v>9036603.780000001</v>
      </c>
      <c r="U109" s="17">
        <f>SUM(T109/C109)*100</f>
        <v>86.14460745621561</v>
      </c>
    </row>
    <row r="110" spans="1:21" ht="27.75" customHeight="1">
      <c r="A110" s="23" t="s">
        <v>87</v>
      </c>
      <c r="B110" s="33">
        <v>2</v>
      </c>
      <c r="C110" s="17">
        <f>SUM(D110,G110,J110,M110,P110)</f>
        <v>4769092.23</v>
      </c>
      <c r="D110" s="18">
        <v>2306346</v>
      </c>
      <c r="E110" s="18">
        <v>1920065.85</v>
      </c>
      <c r="F110" s="18">
        <f>SUM(D110-E110)</f>
        <v>386280.1499999999</v>
      </c>
      <c r="G110" s="19">
        <v>1197746.23</v>
      </c>
      <c r="H110" s="19">
        <v>1108477.84</v>
      </c>
      <c r="I110" s="19">
        <f>SUM(G110-H110)</f>
        <v>89268.3899999999</v>
      </c>
      <c r="J110" s="20"/>
      <c r="K110" s="20"/>
      <c r="L110" s="20">
        <f>SUM(J110-K110)</f>
        <v>0</v>
      </c>
      <c r="M110" s="21">
        <v>1265000</v>
      </c>
      <c r="N110" s="21">
        <v>1089500</v>
      </c>
      <c r="O110" s="21">
        <f>SUM(M110-N110)</f>
        <v>175500</v>
      </c>
      <c r="P110" s="22"/>
      <c r="Q110" s="22"/>
      <c r="R110" s="22">
        <f>SUM(P110-Q110)</f>
        <v>0</v>
      </c>
      <c r="S110" s="19">
        <f>SUM(F110,I110,L110,O110,R110)</f>
        <v>651048.5399999998</v>
      </c>
      <c r="T110" s="17">
        <f>SUM(E110,H110,K110,N110,Q110)</f>
        <v>4118043.6900000004</v>
      </c>
      <c r="U110" s="17">
        <f>SUM(T110/C110)*100</f>
        <v>86.34858567203679</v>
      </c>
    </row>
    <row r="111" spans="1:21" ht="27.75" customHeight="1">
      <c r="A111" s="23" t="s">
        <v>41</v>
      </c>
      <c r="B111" s="33">
        <v>3</v>
      </c>
      <c r="C111" s="17">
        <f>SUM(D111,G111,J111,M111,P111)</f>
        <v>7138195</v>
      </c>
      <c r="D111" s="18">
        <v>3715920</v>
      </c>
      <c r="E111" s="18">
        <v>3096600</v>
      </c>
      <c r="F111" s="18">
        <f>SUM(D111-E111)</f>
        <v>619320</v>
      </c>
      <c r="G111" s="19">
        <v>1753875</v>
      </c>
      <c r="H111" s="19">
        <v>1472931.51</v>
      </c>
      <c r="I111" s="19">
        <f>SUM(G111-H111)</f>
        <v>280943.49</v>
      </c>
      <c r="J111" s="20">
        <v>1668400</v>
      </c>
      <c r="K111" s="20">
        <v>1668400</v>
      </c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900263.49</v>
      </c>
      <c r="T111" s="17">
        <f>SUM(E111,H111,K111,N111,Q111)</f>
        <v>6237931.51</v>
      </c>
      <c r="U111" s="17">
        <f>SUM(T111/C111)*100</f>
        <v>87.38807933938482</v>
      </c>
    </row>
    <row r="112" spans="1:21" ht="27.75" customHeight="1">
      <c r="A112" s="23" t="s">
        <v>99</v>
      </c>
      <c r="B112" s="33">
        <v>2</v>
      </c>
      <c r="C112" s="17">
        <f>SUM(D112,G112,J112,M112,P112)</f>
        <v>4790900.23</v>
      </c>
      <c r="D112" s="18">
        <v>2429880</v>
      </c>
      <c r="E112" s="18">
        <v>2265200</v>
      </c>
      <c r="F112" s="18">
        <f>SUM(D112-E112)</f>
        <v>164680</v>
      </c>
      <c r="G112" s="19">
        <v>1206020.23</v>
      </c>
      <c r="H112" s="19">
        <v>1123047.11</v>
      </c>
      <c r="I112" s="19">
        <f>SUM(G112-H112)</f>
        <v>82973.11999999988</v>
      </c>
      <c r="J112" s="20"/>
      <c r="K112" s="20"/>
      <c r="L112" s="20">
        <f>SUM(J112-K112)</f>
        <v>0</v>
      </c>
      <c r="M112" s="21">
        <v>1155000</v>
      </c>
      <c r="N112" s="21">
        <v>830000</v>
      </c>
      <c r="O112" s="21">
        <f>SUM(M112-N112)</f>
        <v>325000</v>
      </c>
      <c r="P112" s="22"/>
      <c r="Q112" s="22"/>
      <c r="R112" s="22">
        <f>SUM(P112-Q112)</f>
        <v>0</v>
      </c>
      <c r="S112" s="19">
        <f>SUM(F112,I112,L112,O112,R112)</f>
        <v>572653.1199999999</v>
      </c>
      <c r="T112" s="17">
        <f>SUM(E112,H112,K112,N112,Q112)</f>
        <v>4218247.11</v>
      </c>
      <c r="U112" s="17">
        <f>SUM(T112/C112)*100</f>
        <v>88.04706646959333</v>
      </c>
    </row>
    <row r="113" spans="1:21" ht="27.75" customHeight="1">
      <c r="A113" s="23" t="s">
        <v>18</v>
      </c>
      <c r="B113" s="33">
        <v>3</v>
      </c>
      <c r="C113" s="17">
        <f>SUM(D113,G113,J113,M113,P113)</f>
        <v>11717775</v>
      </c>
      <c r="D113" s="18">
        <v>3210660</v>
      </c>
      <c r="E113" s="18">
        <v>2662422</v>
      </c>
      <c r="F113" s="18">
        <f>SUM(D113-E113)</f>
        <v>548238</v>
      </c>
      <c r="G113" s="19">
        <v>8343315</v>
      </c>
      <c r="H113" s="19">
        <v>7505294.12</v>
      </c>
      <c r="I113" s="19">
        <f>SUM(G113-H113)</f>
        <v>838020.8799999999</v>
      </c>
      <c r="J113" s="20">
        <v>163800</v>
      </c>
      <c r="K113" s="20">
        <v>163800</v>
      </c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1386258.88</v>
      </c>
      <c r="T113" s="17">
        <f>SUM(E113,H113,K113,N113,Q113)</f>
        <v>10331516.120000001</v>
      </c>
      <c r="U113" s="17">
        <f>SUM(T113/C113)*100</f>
        <v>88.16960660193595</v>
      </c>
    </row>
    <row r="114" spans="1:21" ht="27.75" customHeight="1">
      <c r="A114" s="23" t="s">
        <v>34</v>
      </c>
      <c r="B114" s="33">
        <v>3</v>
      </c>
      <c r="C114" s="17">
        <f>SUM(D114,G114,J114,M114,P114)</f>
        <v>5773227.34</v>
      </c>
      <c r="D114" s="18">
        <v>1379161.34</v>
      </c>
      <c r="E114" s="18">
        <v>1136286.34</v>
      </c>
      <c r="F114" s="18">
        <f>SUM(D114-E114)</f>
        <v>242875</v>
      </c>
      <c r="G114" s="19">
        <v>3431866</v>
      </c>
      <c r="H114" s="19">
        <v>3043237.66</v>
      </c>
      <c r="I114" s="19">
        <f>SUM(G114-H114)</f>
        <v>388628.33999999985</v>
      </c>
      <c r="J114" s="20">
        <v>962200</v>
      </c>
      <c r="K114" s="20">
        <v>962200</v>
      </c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631503.3399999999</v>
      </c>
      <c r="T114" s="17">
        <f>SUM(E114,H114,K114,N114,Q114)</f>
        <v>5141724</v>
      </c>
      <c r="U114" s="17">
        <f>SUM(T114/C114)*100</f>
        <v>89.06151961789885</v>
      </c>
    </row>
    <row r="115" spans="1:21" ht="27.75" customHeight="1">
      <c r="A115" s="34" t="s">
        <v>59</v>
      </c>
      <c r="B115" s="35">
        <v>3</v>
      </c>
      <c r="C115" s="9">
        <f>SUM(D115,G115,J115,M115,P115)</f>
        <v>8836600</v>
      </c>
      <c r="D115" s="27">
        <v>3760740</v>
      </c>
      <c r="E115" s="27">
        <v>3408850</v>
      </c>
      <c r="F115" s="27">
        <f>SUM(D115-E115)</f>
        <v>351890</v>
      </c>
      <c r="G115" s="28">
        <v>3726860</v>
      </c>
      <c r="H115" s="28">
        <v>3173919.38</v>
      </c>
      <c r="I115" s="28">
        <f>SUM(G115-H115)</f>
        <v>552940.6200000001</v>
      </c>
      <c r="J115" s="29">
        <v>1349000</v>
      </c>
      <c r="K115" s="29">
        <v>1349000</v>
      </c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904830.6200000001</v>
      </c>
      <c r="T115" s="9">
        <f>SUM(E115,H115,K115,N115,Q115)</f>
        <v>7931769.38</v>
      </c>
      <c r="U115" s="9">
        <f>SUM(T115/C115)*100</f>
        <v>89.76042120272503</v>
      </c>
    </row>
  </sheetData>
  <sheetProtection/>
  <mergeCells count="13">
    <mergeCell ref="D5:F5"/>
    <mergeCell ref="G5:I5"/>
    <mergeCell ref="A5:A6"/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2" sqref="A2:U2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457056711.01000005</v>
      </c>
      <c r="D7" s="12">
        <f>SUM(D8:D84)</f>
        <v>217881929.66</v>
      </c>
      <c r="E7" s="12">
        <f>SUM(E8:E84)</f>
        <v>170620789.39000002</v>
      </c>
      <c r="F7" s="12">
        <f>SUM(F8:F84)</f>
        <v>47261140.27</v>
      </c>
      <c r="G7" s="13">
        <f>SUM(G8:G84)</f>
        <v>105290353.35000005</v>
      </c>
      <c r="H7" s="13">
        <f>SUM(H8:H84)</f>
        <v>94507043.49000002</v>
      </c>
      <c r="I7" s="13">
        <f>SUM(I8:I84)</f>
        <v>10783309.860000003</v>
      </c>
      <c r="J7" s="14">
        <f>SUM(J8:J84)</f>
        <v>20104428</v>
      </c>
      <c r="K7" s="14">
        <f>SUM(K8:K84)</f>
        <v>10082628</v>
      </c>
      <c r="L7" s="14">
        <f>SUM(L8:L84)</f>
        <v>10021800</v>
      </c>
      <c r="M7" s="15">
        <f>SUM(M8:M84)</f>
        <v>113780000</v>
      </c>
      <c r="N7" s="15">
        <f>SUM(N8:N84)</f>
        <v>69271779</v>
      </c>
      <c r="O7" s="15">
        <f>SUM(O8:O84)</f>
        <v>44508221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112574471.13000001</v>
      </c>
      <c r="T7" s="11">
        <f>SUM(E7,H7,K7,N7,Q7)</f>
        <v>344482239.88000005</v>
      </c>
      <c r="U7" s="11">
        <f>SUM(T7/C7)*100</f>
        <v>75.36969299034382</v>
      </c>
    </row>
    <row r="8" spans="1:21" s="26" customFormat="1" ht="27.75" customHeight="1">
      <c r="A8" s="23" t="s">
        <v>65</v>
      </c>
      <c r="B8" s="33">
        <v>2</v>
      </c>
      <c r="C8" s="17">
        <f>SUM(D8,G8,J8,M8,P8)</f>
        <v>14511710.23</v>
      </c>
      <c r="D8" s="18">
        <v>2812800</v>
      </c>
      <c r="E8" s="18">
        <v>2108090</v>
      </c>
      <c r="F8" s="18">
        <f>SUM(D8-E8)</f>
        <v>704710</v>
      </c>
      <c r="G8" s="19">
        <v>1548910.23</v>
      </c>
      <c r="H8" s="19">
        <v>1397245.94</v>
      </c>
      <c r="I8" s="19">
        <f>SUM(G8-H8)</f>
        <v>151664.29000000004</v>
      </c>
      <c r="J8" s="20">
        <v>7985000</v>
      </c>
      <c r="K8" s="20"/>
      <c r="L8" s="20">
        <f>SUM(J8-K8)</f>
        <v>7985000</v>
      </c>
      <c r="M8" s="21">
        <v>2165000</v>
      </c>
      <c r="N8" s="21">
        <v>1217500</v>
      </c>
      <c r="O8" s="21">
        <f>SUM(M8-N8)</f>
        <v>947500</v>
      </c>
      <c r="P8" s="22"/>
      <c r="Q8" s="22"/>
      <c r="R8" s="22">
        <f>SUM(P8-Q8)</f>
        <v>0</v>
      </c>
      <c r="S8" s="19">
        <f>SUM(F8,I8,L8,O8,R8)</f>
        <v>9788874.29</v>
      </c>
      <c r="T8" s="17">
        <f>SUM(E8,H8,K8,N8,Q8)</f>
        <v>4722835.9399999995</v>
      </c>
      <c r="U8" s="17">
        <f>SUM(T8/C8)*100</f>
        <v>32.5449989363521</v>
      </c>
    </row>
    <row r="9" spans="1:21" s="26" customFormat="1" ht="27.75" customHeight="1">
      <c r="A9" s="23" t="s">
        <v>67</v>
      </c>
      <c r="B9" s="33">
        <v>2</v>
      </c>
      <c r="C9" s="17">
        <f>SUM(D9,G9,J9,M9,P9)</f>
        <v>5465435.23</v>
      </c>
      <c r="D9" s="18">
        <v>2574240</v>
      </c>
      <c r="E9" s="18">
        <v>1881642.26</v>
      </c>
      <c r="F9" s="18">
        <f>SUM(D9-E9)</f>
        <v>692597.74</v>
      </c>
      <c r="G9" s="19">
        <v>1436195.23</v>
      </c>
      <c r="H9" s="19">
        <v>1239757.19</v>
      </c>
      <c r="I9" s="19">
        <f>SUM(G9-H9)</f>
        <v>196438.04000000004</v>
      </c>
      <c r="J9" s="20"/>
      <c r="K9" s="20"/>
      <c r="L9" s="20">
        <f>SUM(J9-K9)</f>
        <v>0</v>
      </c>
      <c r="M9" s="21">
        <v>1455000</v>
      </c>
      <c r="N9" s="21">
        <v>555575</v>
      </c>
      <c r="O9" s="21">
        <f>SUM(M9-N9)</f>
        <v>899425</v>
      </c>
      <c r="P9" s="22"/>
      <c r="Q9" s="22"/>
      <c r="R9" s="22">
        <f>SUM(P9-Q9)</f>
        <v>0</v>
      </c>
      <c r="S9" s="19">
        <f>SUM(F9,I9,L9,O9,R9)</f>
        <v>1788460.78</v>
      </c>
      <c r="T9" s="17">
        <f>SUM(E9,H9,K9,N9,Q9)</f>
        <v>3676974.45</v>
      </c>
      <c r="U9" s="17">
        <f>SUM(T9/C9)*100</f>
        <v>67.27688272320812</v>
      </c>
    </row>
    <row r="10" spans="1:21" s="26" customFormat="1" ht="27.75" customHeight="1">
      <c r="A10" s="23" t="s">
        <v>51</v>
      </c>
      <c r="B10" s="33">
        <v>2</v>
      </c>
      <c r="C10" s="17">
        <f>SUM(D10,G10,J10,M10,P10)</f>
        <v>5952698.23</v>
      </c>
      <c r="D10" s="18">
        <v>3210000</v>
      </c>
      <c r="E10" s="18">
        <v>2407500</v>
      </c>
      <c r="F10" s="18">
        <f>SUM(D10-E10)</f>
        <v>802500</v>
      </c>
      <c r="G10" s="19">
        <v>1227698.23</v>
      </c>
      <c r="H10" s="19">
        <v>1116850.78</v>
      </c>
      <c r="I10" s="19">
        <f>SUM(G10-H10)</f>
        <v>110847.44999999995</v>
      </c>
      <c r="J10" s="20"/>
      <c r="K10" s="20"/>
      <c r="L10" s="20">
        <f>SUM(J10-K10)</f>
        <v>0</v>
      </c>
      <c r="M10" s="21">
        <v>1515000</v>
      </c>
      <c r="N10" s="21">
        <v>484500</v>
      </c>
      <c r="O10" s="21">
        <f>SUM(M10-N10)</f>
        <v>1030500</v>
      </c>
      <c r="P10" s="22"/>
      <c r="Q10" s="22"/>
      <c r="R10" s="22">
        <f>SUM(P10-Q10)</f>
        <v>0</v>
      </c>
      <c r="S10" s="19">
        <f>SUM(F10,I10,L10,O10,R10)</f>
        <v>1943847.45</v>
      </c>
      <c r="T10" s="17">
        <f>SUM(E10,H10,K10,N10,Q10)</f>
        <v>4008850.7800000003</v>
      </c>
      <c r="U10" s="17">
        <f>SUM(T10/C10)*100</f>
        <v>67.34510343219598</v>
      </c>
    </row>
    <row r="11" spans="1:21" s="26" customFormat="1" ht="27.75" customHeight="1">
      <c r="A11" s="23" t="s">
        <v>95</v>
      </c>
      <c r="B11" s="33">
        <v>2</v>
      </c>
      <c r="C11" s="17">
        <f>SUM(D11,G11,J11,M11,P11)</f>
        <v>6703292</v>
      </c>
      <c r="D11" s="18">
        <v>3268355</v>
      </c>
      <c r="E11" s="18">
        <v>2678935</v>
      </c>
      <c r="F11" s="18">
        <f>SUM(D11-E11)</f>
        <v>589420</v>
      </c>
      <c r="G11" s="19">
        <v>1339937</v>
      </c>
      <c r="H11" s="19">
        <v>1238359.4</v>
      </c>
      <c r="I11" s="19">
        <f>SUM(G11-H11)</f>
        <v>101577.6000000001</v>
      </c>
      <c r="J11" s="20"/>
      <c r="K11" s="20"/>
      <c r="L11" s="20">
        <f>SUM(J11-K11)</f>
        <v>0</v>
      </c>
      <c r="M11" s="21">
        <v>2095000</v>
      </c>
      <c r="N11" s="21">
        <v>599700</v>
      </c>
      <c r="O11" s="21">
        <f>SUM(M11-N11)</f>
        <v>1495300</v>
      </c>
      <c r="P11" s="22"/>
      <c r="Q11" s="22"/>
      <c r="R11" s="22">
        <f>SUM(P11-Q11)</f>
        <v>0</v>
      </c>
      <c r="S11" s="19">
        <f>SUM(F11,I11,L11,O11,R11)</f>
        <v>2186297.6</v>
      </c>
      <c r="T11" s="17">
        <f>SUM(E11,H11,K11,N11,Q11)</f>
        <v>4516994.4</v>
      </c>
      <c r="U11" s="17">
        <f>SUM(T11/C11)*100</f>
        <v>67.3847178371463</v>
      </c>
    </row>
    <row r="12" spans="1:21" s="26" customFormat="1" ht="27.75" customHeight="1">
      <c r="A12" s="23" t="s">
        <v>40</v>
      </c>
      <c r="B12" s="33">
        <v>2</v>
      </c>
      <c r="C12" s="17">
        <f>SUM(D12,G12,J12,M12,P12)</f>
        <v>8398724.23</v>
      </c>
      <c r="D12" s="18">
        <v>3260186</v>
      </c>
      <c r="E12" s="18">
        <v>2426335.78</v>
      </c>
      <c r="F12" s="18">
        <f>SUM(D12-E12)</f>
        <v>833850.2200000002</v>
      </c>
      <c r="G12" s="19">
        <v>1482898.23</v>
      </c>
      <c r="H12" s="19">
        <v>1382645.54</v>
      </c>
      <c r="I12" s="19">
        <f>SUM(G12-H12)</f>
        <v>100252.68999999994</v>
      </c>
      <c r="J12" s="20">
        <v>390640</v>
      </c>
      <c r="K12" s="20">
        <v>390640</v>
      </c>
      <c r="L12" s="20">
        <f>SUM(J12-K12)</f>
        <v>0</v>
      </c>
      <c r="M12" s="21">
        <v>3265000</v>
      </c>
      <c r="N12" s="21">
        <v>1555000</v>
      </c>
      <c r="O12" s="21">
        <f>SUM(M12-N12)</f>
        <v>1710000</v>
      </c>
      <c r="P12" s="22"/>
      <c r="Q12" s="22"/>
      <c r="R12" s="22">
        <f>SUM(P12-Q12)</f>
        <v>0</v>
      </c>
      <c r="S12" s="19">
        <f>SUM(F12,I12,L12,O12,R12)</f>
        <v>2644102.91</v>
      </c>
      <c r="T12" s="17">
        <f>SUM(E12,H12,K12,N12,Q12)</f>
        <v>5754621.32</v>
      </c>
      <c r="U12" s="17">
        <f>SUM(T12/C12)*100</f>
        <v>68.51780297113054</v>
      </c>
    </row>
    <row r="13" spans="1:21" ht="27.75" customHeight="1">
      <c r="A13" s="23" t="s">
        <v>66</v>
      </c>
      <c r="B13" s="33">
        <v>2</v>
      </c>
      <c r="C13" s="17">
        <f>SUM(D13,G13,J13,M13,P13)</f>
        <v>6193057.23</v>
      </c>
      <c r="D13" s="18">
        <v>2882760</v>
      </c>
      <c r="E13" s="18">
        <v>2402300</v>
      </c>
      <c r="F13" s="18">
        <f>SUM(D13-E13)</f>
        <v>480460</v>
      </c>
      <c r="G13" s="19">
        <v>1205397.23</v>
      </c>
      <c r="H13" s="19">
        <v>1073275.73</v>
      </c>
      <c r="I13" s="19">
        <f>SUM(G13-H13)</f>
        <v>132121.5</v>
      </c>
      <c r="J13" s="20">
        <v>1029900</v>
      </c>
      <c r="K13" s="20">
        <v>29000</v>
      </c>
      <c r="L13" s="20">
        <f>SUM(J13-K13)</f>
        <v>1000900</v>
      </c>
      <c r="M13" s="21">
        <v>1075000</v>
      </c>
      <c r="N13" s="21">
        <v>775385</v>
      </c>
      <c r="O13" s="21">
        <f>SUM(M13-N13)</f>
        <v>299615</v>
      </c>
      <c r="P13" s="22"/>
      <c r="Q13" s="22"/>
      <c r="R13" s="22">
        <f>SUM(P13-Q13)</f>
        <v>0</v>
      </c>
      <c r="S13" s="19">
        <f>SUM(F13,I13,L13,O13,R13)</f>
        <v>1913096.5</v>
      </c>
      <c r="T13" s="17">
        <f>SUM(E13,H13,K13,N13,Q13)</f>
        <v>4279960.73</v>
      </c>
      <c r="U13" s="17">
        <f>SUM(T13/C13)*100</f>
        <v>69.109013061712</v>
      </c>
    </row>
    <row r="14" spans="1:21" ht="27.75" customHeight="1">
      <c r="A14" s="23" t="s">
        <v>54</v>
      </c>
      <c r="B14" s="33">
        <v>2</v>
      </c>
      <c r="C14" s="17">
        <f>SUM(D14,G14,J14,M14,P14)</f>
        <v>6656741.23</v>
      </c>
      <c r="D14" s="18">
        <v>2604937</v>
      </c>
      <c r="E14" s="18">
        <v>2170346.72</v>
      </c>
      <c r="F14" s="18">
        <f>SUM(D14-E14)</f>
        <v>434590.2799999998</v>
      </c>
      <c r="G14" s="19">
        <v>1340904.23</v>
      </c>
      <c r="H14" s="19">
        <v>1235994.92</v>
      </c>
      <c r="I14" s="19">
        <f>SUM(G14-H14)</f>
        <v>104909.31000000006</v>
      </c>
      <c r="J14" s="20">
        <v>1035900</v>
      </c>
      <c r="K14" s="20"/>
      <c r="L14" s="20">
        <f>SUM(J14-K14)</f>
        <v>1035900</v>
      </c>
      <c r="M14" s="21">
        <v>1675000</v>
      </c>
      <c r="N14" s="21">
        <v>1223000</v>
      </c>
      <c r="O14" s="21">
        <f>SUM(M14-N14)</f>
        <v>452000</v>
      </c>
      <c r="P14" s="22"/>
      <c r="Q14" s="22"/>
      <c r="R14" s="22">
        <f>SUM(P14-Q14)</f>
        <v>0</v>
      </c>
      <c r="S14" s="19">
        <f>SUM(F14,I14,L14,O14,R14)</f>
        <v>2027399.5899999999</v>
      </c>
      <c r="T14" s="17">
        <f>SUM(E14,H14,K14,N14,Q14)</f>
        <v>4629341.640000001</v>
      </c>
      <c r="U14" s="17">
        <f>SUM(T14/C14)*100</f>
        <v>69.5436622823327</v>
      </c>
    </row>
    <row r="15" spans="1:21" ht="27.75" customHeight="1">
      <c r="A15" s="23" t="s">
        <v>120</v>
      </c>
      <c r="B15" s="33">
        <v>2</v>
      </c>
      <c r="C15" s="17">
        <f>SUM(D15,G15,J15,M15,P15)</f>
        <v>6464841.23</v>
      </c>
      <c r="D15" s="18">
        <v>3369526</v>
      </c>
      <c r="E15" s="18">
        <v>2513235.78</v>
      </c>
      <c r="F15" s="18">
        <f>SUM(D15-E15)</f>
        <v>856290.2200000002</v>
      </c>
      <c r="G15" s="19">
        <v>1362815.23</v>
      </c>
      <c r="H15" s="19">
        <v>1185549.94</v>
      </c>
      <c r="I15" s="19">
        <f>SUM(G15-H15)</f>
        <v>177265.29000000004</v>
      </c>
      <c r="J15" s="20">
        <v>27500</v>
      </c>
      <c r="K15" s="20">
        <v>27500</v>
      </c>
      <c r="L15" s="20">
        <f>SUM(J15-K15)</f>
        <v>0</v>
      </c>
      <c r="M15" s="21">
        <v>1705000</v>
      </c>
      <c r="N15" s="21">
        <v>924200</v>
      </c>
      <c r="O15" s="21">
        <f>SUM(M15-N15)</f>
        <v>780800</v>
      </c>
      <c r="P15" s="22"/>
      <c r="Q15" s="22"/>
      <c r="R15" s="22">
        <f>SUM(P15-Q15)</f>
        <v>0</v>
      </c>
      <c r="S15" s="19">
        <f>SUM(F15,I15,L15,O15,R15)</f>
        <v>1814355.5100000002</v>
      </c>
      <c r="T15" s="17">
        <f>SUM(E15,H15,K15,N15,Q15)</f>
        <v>4650485.72</v>
      </c>
      <c r="U15" s="17">
        <f>SUM(T15/C15)*100</f>
        <v>71.93503373941327</v>
      </c>
    </row>
    <row r="16" spans="1:21" ht="27.75" customHeight="1">
      <c r="A16" s="23" t="s">
        <v>70</v>
      </c>
      <c r="B16" s="33">
        <v>2</v>
      </c>
      <c r="C16" s="17">
        <f>SUM(D16,G16,J16,M16,P16)</f>
        <v>5035810.23</v>
      </c>
      <c r="D16" s="18">
        <v>2691180</v>
      </c>
      <c r="E16" s="18">
        <v>2099385</v>
      </c>
      <c r="F16" s="18">
        <f>SUM(D16-E16)</f>
        <v>591795</v>
      </c>
      <c r="G16" s="19">
        <v>1281730.23</v>
      </c>
      <c r="H16" s="19">
        <v>1091442.91</v>
      </c>
      <c r="I16" s="19">
        <f>SUM(G16-H16)</f>
        <v>190287.32000000007</v>
      </c>
      <c r="J16" s="20">
        <v>27900</v>
      </c>
      <c r="K16" s="20">
        <v>27900</v>
      </c>
      <c r="L16" s="20">
        <f>SUM(J16-K16)</f>
        <v>0</v>
      </c>
      <c r="M16" s="21">
        <v>1035000</v>
      </c>
      <c r="N16" s="21">
        <v>408000</v>
      </c>
      <c r="O16" s="21">
        <f>SUM(M16-N16)</f>
        <v>627000</v>
      </c>
      <c r="P16" s="22"/>
      <c r="Q16" s="22"/>
      <c r="R16" s="22">
        <f>SUM(P16-Q16)</f>
        <v>0</v>
      </c>
      <c r="S16" s="19">
        <f>SUM(F16,I16,L16,O16,R16)</f>
        <v>1409082.32</v>
      </c>
      <c r="T16" s="17">
        <f>SUM(E16,H16,K16,N16,Q16)</f>
        <v>3626727.91</v>
      </c>
      <c r="U16" s="17">
        <f>SUM(T16/C16)*100</f>
        <v>72.0187565527067</v>
      </c>
    </row>
    <row r="17" spans="1:21" ht="27.75" customHeight="1">
      <c r="A17" s="23" t="s">
        <v>83</v>
      </c>
      <c r="B17" s="33">
        <v>2</v>
      </c>
      <c r="C17" s="17">
        <f>SUM(D17,G17,J17,M17,P17)</f>
        <v>7323447.0600000005</v>
      </c>
      <c r="D17" s="18">
        <v>3300875</v>
      </c>
      <c r="E17" s="18">
        <v>2460994.95</v>
      </c>
      <c r="F17" s="18">
        <f>SUM(D17-E17)</f>
        <v>839880.0499999998</v>
      </c>
      <c r="G17" s="19">
        <v>1269572.06</v>
      </c>
      <c r="H17" s="19">
        <v>1115115.6</v>
      </c>
      <c r="I17" s="19">
        <f>SUM(G17-H17)</f>
        <v>154456.45999999996</v>
      </c>
      <c r="J17" s="20">
        <v>8000</v>
      </c>
      <c r="K17" s="20">
        <v>8000</v>
      </c>
      <c r="L17" s="20">
        <f>SUM(J17-K17)</f>
        <v>0</v>
      </c>
      <c r="M17" s="21">
        <v>2745000</v>
      </c>
      <c r="N17" s="21">
        <v>1721000</v>
      </c>
      <c r="O17" s="21">
        <f>SUM(M17-N17)</f>
        <v>1024000</v>
      </c>
      <c r="P17" s="22"/>
      <c r="Q17" s="22"/>
      <c r="R17" s="22">
        <f>SUM(P17-Q17)</f>
        <v>0</v>
      </c>
      <c r="S17" s="19">
        <f>SUM(F17,I17,L17,O17,R17)</f>
        <v>2018336.5099999998</v>
      </c>
      <c r="T17" s="17">
        <f>SUM(E17,H17,K17,N17,Q17)</f>
        <v>5305110.550000001</v>
      </c>
      <c r="U17" s="17">
        <f>SUM(T17/C17)*100</f>
        <v>72.44007509764126</v>
      </c>
    </row>
    <row r="18" spans="1:21" ht="27.75" customHeight="1">
      <c r="A18" s="23" t="s">
        <v>79</v>
      </c>
      <c r="B18" s="33">
        <v>2</v>
      </c>
      <c r="C18" s="17">
        <f>SUM(D18,G18,J18,M18,P18)</f>
        <v>4799700.23</v>
      </c>
      <c r="D18" s="18">
        <v>2685800</v>
      </c>
      <c r="E18" s="18">
        <v>2030310</v>
      </c>
      <c r="F18" s="18">
        <f>SUM(D18-E18)</f>
        <v>655490</v>
      </c>
      <c r="G18" s="19">
        <v>1128900.23</v>
      </c>
      <c r="H18" s="19">
        <v>962968.58</v>
      </c>
      <c r="I18" s="19">
        <f>SUM(G18-H18)</f>
        <v>165931.65000000002</v>
      </c>
      <c r="J18" s="20"/>
      <c r="K18" s="20"/>
      <c r="L18" s="20">
        <f>SUM(J18-K18)</f>
        <v>0</v>
      </c>
      <c r="M18" s="21">
        <v>985000</v>
      </c>
      <c r="N18" s="21">
        <v>486000</v>
      </c>
      <c r="O18" s="21">
        <f>SUM(M18-N18)</f>
        <v>499000</v>
      </c>
      <c r="P18" s="22"/>
      <c r="Q18" s="22"/>
      <c r="R18" s="22">
        <f>SUM(P18-Q18)</f>
        <v>0</v>
      </c>
      <c r="S18" s="19">
        <f>SUM(F18,I18,L18,O18,R18)</f>
        <v>1320421.65</v>
      </c>
      <c r="T18" s="17">
        <f>SUM(E18,H18,K18,N18,Q18)</f>
        <v>3479278.58</v>
      </c>
      <c r="U18" s="17">
        <f>SUM(T18/C18)*100</f>
        <v>72.48949753680762</v>
      </c>
    </row>
    <row r="19" spans="1:21" ht="27.75" customHeight="1">
      <c r="A19" s="23" t="s">
        <v>112</v>
      </c>
      <c r="B19" s="33">
        <v>2</v>
      </c>
      <c r="C19" s="17">
        <f>SUM(D19,G19,J19,M19,P19)</f>
        <v>7044195.23</v>
      </c>
      <c r="D19" s="18">
        <v>3360000</v>
      </c>
      <c r="E19" s="18">
        <v>2520000</v>
      </c>
      <c r="F19" s="18">
        <f>SUM(D19-E19)</f>
        <v>840000</v>
      </c>
      <c r="G19" s="19">
        <v>1339195.23</v>
      </c>
      <c r="H19" s="19">
        <v>1206580.85</v>
      </c>
      <c r="I19" s="19">
        <f>SUM(G19-H19)</f>
        <v>132614.3799999999</v>
      </c>
      <c r="J19" s="20"/>
      <c r="K19" s="20"/>
      <c r="L19" s="20">
        <f>SUM(J19-K19)</f>
        <v>0</v>
      </c>
      <c r="M19" s="21">
        <v>2345000</v>
      </c>
      <c r="N19" s="21">
        <v>1382000</v>
      </c>
      <c r="O19" s="21">
        <f>SUM(M19-N19)</f>
        <v>963000</v>
      </c>
      <c r="P19" s="22"/>
      <c r="Q19" s="22"/>
      <c r="R19" s="22">
        <f>SUM(P19-Q19)</f>
        <v>0</v>
      </c>
      <c r="S19" s="19">
        <f>SUM(F19,I19,L19,O19,R19)</f>
        <v>1935614.38</v>
      </c>
      <c r="T19" s="17">
        <f>SUM(E19,H19,K19,N19,Q19)</f>
        <v>5108580.85</v>
      </c>
      <c r="U19" s="17">
        <f>SUM(T19/C19)*100</f>
        <v>72.5218521520165</v>
      </c>
    </row>
    <row r="20" spans="1:21" ht="27.75" customHeight="1">
      <c r="A20" s="23" t="s">
        <v>101</v>
      </c>
      <c r="B20" s="33">
        <v>2</v>
      </c>
      <c r="C20" s="17">
        <f>SUM(D20,G20,J20,M20,P20)</f>
        <v>5666737.23</v>
      </c>
      <c r="D20" s="18">
        <v>2740860</v>
      </c>
      <c r="E20" s="18">
        <v>2055645</v>
      </c>
      <c r="F20" s="18">
        <f>SUM(D20-E20)</f>
        <v>685215</v>
      </c>
      <c r="G20" s="19">
        <v>1540877.23</v>
      </c>
      <c r="H20" s="19">
        <v>1423737.94</v>
      </c>
      <c r="I20" s="19">
        <f>SUM(G20-H20)</f>
        <v>117139.29000000004</v>
      </c>
      <c r="J20" s="20"/>
      <c r="K20" s="20"/>
      <c r="L20" s="20">
        <f>SUM(J20-K20)</f>
        <v>0</v>
      </c>
      <c r="M20" s="21">
        <v>1385000</v>
      </c>
      <c r="N20" s="21">
        <v>644000</v>
      </c>
      <c r="O20" s="21">
        <f>SUM(M20-N20)</f>
        <v>741000</v>
      </c>
      <c r="P20" s="22"/>
      <c r="Q20" s="22"/>
      <c r="R20" s="22">
        <f>SUM(P20-Q20)</f>
        <v>0</v>
      </c>
      <c r="S20" s="19">
        <f>SUM(F20,I20,L20,O20,R20)</f>
        <v>1543354.29</v>
      </c>
      <c r="T20" s="17">
        <f>SUM(E20,H20,K20,N20,Q20)</f>
        <v>4123382.94</v>
      </c>
      <c r="U20" s="17">
        <f>SUM(T20/C20)*100</f>
        <v>72.76467520270037</v>
      </c>
    </row>
    <row r="21" spans="1:21" ht="27.75" customHeight="1">
      <c r="A21" s="23" t="s">
        <v>96</v>
      </c>
      <c r="B21" s="33">
        <v>2</v>
      </c>
      <c r="C21" s="17">
        <f>SUM(D21,G21,J21,M21,P21)</f>
        <v>4619989.23</v>
      </c>
      <c r="D21" s="18">
        <v>2450580</v>
      </c>
      <c r="E21" s="18">
        <v>1818545</v>
      </c>
      <c r="F21" s="18">
        <f>SUM(D21-E21)</f>
        <v>632035</v>
      </c>
      <c r="G21" s="19">
        <v>1170409.23</v>
      </c>
      <c r="H21" s="19">
        <v>989663.78</v>
      </c>
      <c r="I21" s="19">
        <f>SUM(G21-H21)</f>
        <v>180745.44999999995</v>
      </c>
      <c r="J21" s="20">
        <v>64000</v>
      </c>
      <c r="K21" s="20">
        <v>64000</v>
      </c>
      <c r="L21" s="20">
        <f>SUM(J21-K21)</f>
        <v>0</v>
      </c>
      <c r="M21" s="21">
        <v>935000</v>
      </c>
      <c r="N21" s="21">
        <v>490700</v>
      </c>
      <c r="O21" s="21">
        <f>SUM(M21-N21)</f>
        <v>444300</v>
      </c>
      <c r="P21" s="22"/>
      <c r="Q21" s="22"/>
      <c r="R21" s="22">
        <f>SUM(P21-Q21)</f>
        <v>0</v>
      </c>
      <c r="S21" s="19">
        <f>SUM(F21,I21,L21,O21,R21)</f>
        <v>1257080.45</v>
      </c>
      <c r="T21" s="17">
        <f>SUM(E21,H21,K21,N21,Q21)</f>
        <v>3362908.7800000003</v>
      </c>
      <c r="U21" s="17">
        <f>SUM(T21/C21)*100</f>
        <v>72.79040302005207</v>
      </c>
    </row>
    <row r="22" spans="1:21" ht="27.75" customHeight="1">
      <c r="A22" s="23" t="s">
        <v>111</v>
      </c>
      <c r="B22" s="33">
        <v>2</v>
      </c>
      <c r="C22" s="17">
        <f>SUM(D22,G22,J22,M22,P22)</f>
        <v>8108192.23</v>
      </c>
      <c r="D22" s="18">
        <v>2892366</v>
      </c>
      <c r="E22" s="18">
        <v>2154815.5</v>
      </c>
      <c r="F22" s="18">
        <f>SUM(D22-E22)</f>
        <v>737550.5</v>
      </c>
      <c r="G22" s="19">
        <v>1323226.23</v>
      </c>
      <c r="H22" s="19">
        <v>1179963.17</v>
      </c>
      <c r="I22" s="19">
        <f>SUM(G22-H22)</f>
        <v>143263.06000000006</v>
      </c>
      <c r="J22" s="20">
        <v>987600</v>
      </c>
      <c r="K22" s="20">
        <v>987600</v>
      </c>
      <c r="L22" s="20">
        <f>SUM(J22-K22)</f>
        <v>0</v>
      </c>
      <c r="M22" s="21">
        <v>2905000</v>
      </c>
      <c r="N22" s="21">
        <v>1586100</v>
      </c>
      <c r="O22" s="21">
        <f>SUM(M22-N22)</f>
        <v>1318900</v>
      </c>
      <c r="P22" s="22"/>
      <c r="Q22" s="22"/>
      <c r="R22" s="22">
        <f>SUM(P22-Q22)</f>
        <v>0</v>
      </c>
      <c r="S22" s="19">
        <f>SUM(F22,I22,L22,O22,R22)</f>
        <v>2199713.56</v>
      </c>
      <c r="T22" s="17">
        <f>SUM(E22,H22,K22,N22,Q22)</f>
        <v>5908478.67</v>
      </c>
      <c r="U22" s="17">
        <f>SUM(T22/C22)*100</f>
        <v>72.87048089633169</v>
      </c>
    </row>
    <row r="23" spans="1:21" ht="27.75" customHeight="1">
      <c r="A23" s="23" t="s">
        <v>102</v>
      </c>
      <c r="B23" s="33">
        <v>2</v>
      </c>
      <c r="C23" s="17">
        <f>SUM(D23,G23,J23,M23,P23)</f>
        <v>5289965.23</v>
      </c>
      <c r="D23" s="18">
        <v>3507105</v>
      </c>
      <c r="E23" s="18">
        <v>2629890</v>
      </c>
      <c r="F23" s="18">
        <f>SUM(D23-E23)</f>
        <v>877215</v>
      </c>
      <c r="G23" s="19">
        <v>1257860.23</v>
      </c>
      <c r="H23" s="19">
        <v>1134554.85</v>
      </c>
      <c r="I23" s="19">
        <f>SUM(G23-H23)</f>
        <v>123305.37999999989</v>
      </c>
      <c r="J23" s="20"/>
      <c r="K23" s="20"/>
      <c r="L23" s="20">
        <f>SUM(J23-K23)</f>
        <v>0</v>
      </c>
      <c r="M23" s="21">
        <v>525000</v>
      </c>
      <c r="N23" s="21">
        <v>120000</v>
      </c>
      <c r="O23" s="21">
        <f>SUM(M23-N23)</f>
        <v>405000</v>
      </c>
      <c r="P23" s="22"/>
      <c r="Q23" s="22"/>
      <c r="R23" s="22">
        <f>SUM(P23-Q23)</f>
        <v>0</v>
      </c>
      <c r="S23" s="19">
        <f>SUM(F23,I23,L23,O23,R23)</f>
        <v>1405520.38</v>
      </c>
      <c r="T23" s="17">
        <f>SUM(E23,H23,K23,N23,Q23)</f>
        <v>3884444.85</v>
      </c>
      <c r="U23" s="17">
        <f>SUM(T23/C23)*100</f>
        <v>73.43044199933239</v>
      </c>
    </row>
    <row r="24" spans="1:21" ht="27.75" customHeight="1">
      <c r="A24" s="23" t="s">
        <v>118</v>
      </c>
      <c r="B24" s="33">
        <v>2</v>
      </c>
      <c r="C24" s="17">
        <f>SUM(D24,G24,J24,M24,P24)</f>
        <v>4580257.23</v>
      </c>
      <c r="D24" s="18">
        <v>2058515</v>
      </c>
      <c r="E24" s="18">
        <v>1529224.95</v>
      </c>
      <c r="F24" s="18">
        <f>SUM(D24-E24)</f>
        <v>529290.05</v>
      </c>
      <c r="G24" s="19">
        <v>1356742.23</v>
      </c>
      <c r="H24" s="19">
        <v>1192665.23</v>
      </c>
      <c r="I24" s="19">
        <f>SUM(G24-H24)</f>
        <v>164077</v>
      </c>
      <c r="J24" s="20"/>
      <c r="K24" s="20"/>
      <c r="L24" s="20">
        <f>SUM(J24-K24)</f>
        <v>0</v>
      </c>
      <c r="M24" s="21">
        <v>1165000</v>
      </c>
      <c r="N24" s="21">
        <v>648800</v>
      </c>
      <c r="O24" s="21">
        <f>SUM(M24-N24)</f>
        <v>516200</v>
      </c>
      <c r="P24" s="22"/>
      <c r="Q24" s="22"/>
      <c r="R24" s="22">
        <f>SUM(P24-Q24)</f>
        <v>0</v>
      </c>
      <c r="S24" s="19">
        <f>SUM(F24,I24,L24,O24,R24)</f>
        <v>1209567.05</v>
      </c>
      <c r="T24" s="17">
        <f>SUM(E24,H24,K24,N24,Q24)</f>
        <v>3370690.1799999997</v>
      </c>
      <c r="U24" s="17">
        <f>SUM(T24/C24)*100</f>
        <v>73.59172227102187</v>
      </c>
    </row>
    <row r="25" spans="1:21" ht="27.75" customHeight="1">
      <c r="A25" s="23" t="s">
        <v>76</v>
      </c>
      <c r="B25" s="33">
        <v>2</v>
      </c>
      <c r="C25" s="17">
        <f>SUM(D25,G25,J25,M25,P25)</f>
        <v>5162471.23</v>
      </c>
      <c r="D25" s="18">
        <v>2205840</v>
      </c>
      <c r="E25" s="18">
        <v>1656620</v>
      </c>
      <c r="F25" s="18">
        <f>SUM(D25-E25)</f>
        <v>549220</v>
      </c>
      <c r="G25" s="19">
        <v>1231631.23</v>
      </c>
      <c r="H25" s="19">
        <v>1141849.36</v>
      </c>
      <c r="I25" s="19">
        <f>SUM(G25-H25)</f>
        <v>89781.86999999988</v>
      </c>
      <c r="J25" s="20">
        <v>250000</v>
      </c>
      <c r="K25" s="20">
        <v>250000</v>
      </c>
      <c r="L25" s="20">
        <f>SUM(J25-K25)</f>
        <v>0</v>
      </c>
      <c r="M25" s="21">
        <v>1475000</v>
      </c>
      <c r="N25" s="21">
        <v>765000</v>
      </c>
      <c r="O25" s="21">
        <f>SUM(M25-N25)</f>
        <v>710000</v>
      </c>
      <c r="P25" s="22"/>
      <c r="Q25" s="22"/>
      <c r="R25" s="22">
        <f>SUM(P25-Q25)</f>
        <v>0</v>
      </c>
      <c r="S25" s="19">
        <f>SUM(F25,I25,L25,O25,R25)</f>
        <v>1349001.8699999999</v>
      </c>
      <c r="T25" s="17">
        <f>SUM(E25,H25,K25,N25,Q25)</f>
        <v>3813469.3600000003</v>
      </c>
      <c r="U25" s="17">
        <f>SUM(T25/C25)*100</f>
        <v>73.86906754732655</v>
      </c>
    </row>
    <row r="26" spans="1:21" ht="27.75" customHeight="1">
      <c r="A26" s="23" t="s">
        <v>105</v>
      </c>
      <c r="B26" s="33">
        <v>2</v>
      </c>
      <c r="C26" s="17">
        <f>SUM(D26,G26,J26,M26,P26)</f>
        <v>5097073.23</v>
      </c>
      <c r="D26" s="18">
        <v>2402970</v>
      </c>
      <c r="E26" s="18">
        <v>1689078.33</v>
      </c>
      <c r="F26" s="18">
        <f>SUM(D26-E26)</f>
        <v>713891.6699999999</v>
      </c>
      <c r="G26" s="19">
        <v>1189103.23</v>
      </c>
      <c r="H26" s="19">
        <v>1042475.78</v>
      </c>
      <c r="I26" s="19">
        <f>SUM(G26-H26)</f>
        <v>146627.44999999995</v>
      </c>
      <c r="J26" s="20"/>
      <c r="K26" s="20"/>
      <c r="L26" s="20">
        <f>SUM(J26-K26)</f>
        <v>0</v>
      </c>
      <c r="M26" s="21">
        <v>1505000</v>
      </c>
      <c r="N26" s="21">
        <v>1043800</v>
      </c>
      <c r="O26" s="21">
        <f>SUM(M26-N26)</f>
        <v>461200</v>
      </c>
      <c r="P26" s="22"/>
      <c r="Q26" s="22"/>
      <c r="R26" s="22">
        <f>SUM(P26-Q26)</f>
        <v>0</v>
      </c>
      <c r="S26" s="19">
        <f>SUM(F26,I26,L26,O26,R26)</f>
        <v>1321719.1199999999</v>
      </c>
      <c r="T26" s="17">
        <f>SUM(E26,H26,K26,N26,Q26)</f>
        <v>3775354.1100000003</v>
      </c>
      <c r="U26" s="17">
        <f>SUM(T26/C26)*100</f>
        <v>74.06905766586367</v>
      </c>
    </row>
    <row r="27" spans="1:21" ht="27.75" customHeight="1">
      <c r="A27" s="23" t="s">
        <v>82</v>
      </c>
      <c r="B27" s="33">
        <v>2</v>
      </c>
      <c r="C27" s="17">
        <f>SUM(D27,G27,J27,M27,P27)</f>
        <v>6199928.23</v>
      </c>
      <c r="D27" s="18">
        <v>2973960</v>
      </c>
      <c r="E27" s="18">
        <v>2188090.15</v>
      </c>
      <c r="F27" s="18">
        <f>SUM(D27-E27)</f>
        <v>785869.8500000001</v>
      </c>
      <c r="G27" s="19">
        <v>1310968.23</v>
      </c>
      <c r="H27" s="19">
        <v>1178980.38</v>
      </c>
      <c r="I27" s="19">
        <f>SUM(G27-H27)</f>
        <v>131987.8500000001</v>
      </c>
      <c r="J27" s="20"/>
      <c r="K27" s="20"/>
      <c r="L27" s="20">
        <f>SUM(J27-K27)</f>
        <v>0</v>
      </c>
      <c r="M27" s="21">
        <v>1915000</v>
      </c>
      <c r="N27" s="21">
        <v>1228000</v>
      </c>
      <c r="O27" s="21">
        <f>SUM(M27-N27)</f>
        <v>687000</v>
      </c>
      <c r="P27" s="22"/>
      <c r="Q27" s="22"/>
      <c r="R27" s="22">
        <f>SUM(P27-Q27)</f>
        <v>0</v>
      </c>
      <c r="S27" s="19">
        <f>SUM(F27,I27,L27,O27,R27)</f>
        <v>1604857.7000000002</v>
      </c>
      <c r="T27" s="17">
        <f>SUM(E27,H27,K27,N27,Q27)</f>
        <v>4595070.529999999</v>
      </c>
      <c r="U27" s="17">
        <f>SUM(T27/C27)*100</f>
        <v>74.11489874617466</v>
      </c>
    </row>
    <row r="28" spans="1:21" ht="19.5">
      <c r="A28" s="23" t="s">
        <v>73</v>
      </c>
      <c r="B28" s="33">
        <v>2</v>
      </c>
      <c r="C28" s="17">
        <f>SUM(D28,G28,J28,M28,P28)</f>
        <v>6403174.23</v>
      </c>
      <c r="D28" s="18">
        <v>2831919</v>
      </c>
      <c r="E28" s="18">
        <v>2115969</v>
      </c>
      <c r="F28" s="18">
        <f>SUM(D28-E28)</f>
        <v>715950</v>
      </c>
      <c r="G28" s="19">
        <v>1976255.23</v>
      </c>
      <c r="H28" s="19">
        <v>1738019.3</v>
      </c>
      <c r="I28" s="19">
        <f>SUM(G28-H28)</f>
        <v>238235.92999999993</v>
      </c>
      <c r="J28" s="20"/>
      <c r="K28" s="20"/>
      <c r="L28" s="20">
        <f>SUM(J28-K28)</f>
        <v>0</v>
      </c>
      <c r="M28" s="21">
        <v>1595000</v>
      </c>
      <c r="N28" s="21">
        <v>915800</v>
      </c>
      <c r="O28" s="21">
        <f>SUM(M28-N28)</f>
        <v>679200</v>
      </c>
      <c r="P28" s="22"/>
      <c r="Q28" s="22"/>
      <c r="R28" s="22">
        <f>SUM(P28-Q28)</f>
        <v>0</v>
      </c>
      <c r="S28" s="19">
        <f>SUM(F28,I28,L28,O28,R28)</f>
        <v>1633385.93</v>
      </c>
      <c r="T28" s="17">
        <f>SUM(E28,H28,K28,N28,Q28)</f>
        <v>4769788.3</v>
      </c>
      <c r="U28" s="17">
        <f>SUM(T28/C28)*100</f>
        <v>74.4909966318377</v>
      </c>
    </row>
    <row r="29" spans="1:21" ht="27.75" customHeight="1">
      <c r="A29" s="23" t="s">
        <v>64</v>
      </c>
      <c r="B29" s="33">
        <v>2</v>
      </c>
      <c r="C29" s="17">
        <f>SUM(D29,G29,J29,M29,P29)</f>
        <v>5218822.23</v>
      </c>
      <c r="D29" s="18">
        <v>2710475</v>
      </c>
      <c r="E29" s="18">
        <v>2007163</v>
      </c>
      <c r="F29" s="18">
        <f>SUM(D29-E29)</f>
        <v>703312</v>
      </c>
      <c r="G29" s="19">
        <v>1193347.23</v>
      </c>
      <c r="H29" s="19">
        <v>1060518.85</v>
      </c>
      <c r="I29" s="19">
        <f>SUM(G29-H29)</f>
        <v>132828.3799999999</v>
      </c>
      <c r="J29" s="20"/>
      <c r="K29" s="20"/>
      <c r="L29" s="20">
        <f>SUM(J29-K29)</f>
        <v>0</v>
      </c>
      <c r="M29" s="21">
        <v>1315000</v>
      </c>
      <c r="N29" s="21">
        <v>827700</v>
      </c>
      <c r="O29" s="21">
        <f>SUM(M29-N29)</f>
        <v>487300</v>
      </c>
      <c r="P29" s="22"/>
      <c r="Q29" s="22"/>
      <c r="R29" s="22">
        <f>SUM(P29-Q29)</f>
        <v>0</v>
      </c>
      <c r="S29" s="19">
        <f>SUM(F29,I29,L29,O29,R29)</f>
        <v>1323440.38</v>
      </c>
      <c r="T29" s="17">
        <f>SUM(E29,H29,K29,N29,Q29)</f>
        <v>3895381.85</v>
      </c>
      <c r="U29" s="17">
        <f>SUM(T29/C29)*100</f>
        <v>74.64101435775481</v>
      </c>
    </row>
    <row r="30" spans="1:21" ht="27.75" customHeight="1">
      <c r="A30" s="23" t="s">
        <v>114</v>
      </c>
      <c r="B30" s="33">
        <v>2</v>
      </c>
      <c r="C30" s="17">
        <f>SUM(D30,G30,J30,M30,P30)</f>
        <v>6110226.23</v>
      </c>
      <c r="D30" s="18">
        <v>2662254</v>
      </c>
      <c r="E30" s="18">
        <v>2076159</v>
      </c>
      <c r="F30" s="18">
        <f>SUM(D30-E30)</f>
        <v>586095</v>
      </c>
      <c r="G30" s="19">
        <v>1462972.23</v>
      </c>
      <c r="H30" s="19">
        <v>1338352.96</v>
      </c>
      <c r="I30" s="19">
        <f>SUM(G30-H30)</f>
        <v>124619.27000000002</v>
      </c>
      <c r="J30" s="20"/>
      <c r="K30" s="20"/>
      <c r="L30" s="20">
        <f>SUM(J30-K30)</f>
        <v>0</v>
      </c>
      <c r="M30" s="21">
        <v>1985000</v>
      </c>
      <c r="N30" s="21">
        <v>1149223</v>
      </c>
      <c r="O30" s="21">
        <f>SUM(M30-N30)</f>
        <v>835777</v>
      </c>
      <c r="P30" s="22"/>
      <c r="Q30" s="22"/>
      <c r="R30" s="22">
        <f>SUM(P30-Q30)</f>
        <v>0</v>
      </c>
      <c r="S30" s="19">
        <f>SUM(F30,I30,L30,O30,R30)</f>
        <v>1546491.27</v>
      </c>
      <c r="T30" s="17">
        <f>SUM(E30,H30,K30,N30,Q30)</f>
        <v>4563734.96</v>
      </c>
      <c r="U30" s="17">
        <f>SUM(T30/C30)*100</f>
        <v>74.69011437895647</v>
      </c>
    </row>
    <row r="31" spans="1:21" ht="27.75" customHeight="1">
      <c r="A31" s="23" t="s">
        <v>45</v>
      </c>
      <c r="B31" s="33">
        <v>2</v>
      </c>
      <c r="C31" s="17">
        <f>SUM(D31,G31,J31,M31,P31)</f>
        <v>4661802.23</v>
      </c>
      <c r="D31" s="18">
        <v>2651782</v>
      </c>
      <c r="E31" s="18">
        <v>2030538.2</v>
      </c>
      <c r="F31" s="18">
        <f>SUM(D31-E31)</f>
        <v>621243.8</v>
      </c>
      <c r="G31" s="19">
        <v>1295020.23</v>
      </c>
      <c r="H31" s="19">
        <v>1118951.31</v>
      </c>
      <c r="I31" s="19">
        <f>SUM(G31-H31)</f>
        <v>176068.91999999993</v>
      </c>
      <c r="J31" s="20"/>
      <c r="K31" s="20"/>
      <c r="L31" s="20">
        <f>SUM(J31-K31)</f>
        <v>0</v>
      </c>
      <c r="M31" s="21">
        <v>715000</v>
      </c>
      <c r="N31" s="21">
        <v>334000</v>
      </c>
      <c r="O31" s="21">
        <f>SUM(M31-N31)</f>
        <v>381000</v>
      </c>
      <c r="P31" s="22"/>
      <c r="Q31" s="22"/>
      <c r="R31" s="22">
        <f>SUM(P31-Q31)</f>
        <v>0</v>
      </c>
      <c r="S31" s="19">
        <f>SUM(F31,I31,L31,O31,R31)</f>
        <v>1178312.72</v>
      </c>
      <c r="T31" s="17">
        <f>SUM(E31,H31,K31,N31,Q31)</f>
        <v>3483489.51</v>
      </c>
      <c r="U31" s="17">
        <f>SUM(T31/C31)*100</f>
        <v>74.72409463410462</v>
      </c>
    </row>
    <row r="32" spans="1:21" ht="27.75" customHeight="1">
      <c r="A32" s="23" t="s">
        <v>44</v>
      </c>
      <c r="B32" s="33">
        <v>2</v>
      </c>
      <c r="C32" s="17">
        <f>SUM(D32,G32,J32,M32,P32)</f>
        <v>7018198.23</v>
      </c>
      <c r="D32" s="18">
        <v>2885439</v>
      </c>
      <c r="E32" s="18">
        <v>2404339</v>
      </c>
      <c r="F32" s="18">
        <f>SUM(D32-E32)</f>
        <v>481100</v>
      </c>
      <c r="G32" s="19">
        <v>1467759.23</v>
      </c>
      <c r="H32" s="19">
        <v>1321589.24</v>
      </c>
      <c r="I32" s="19">
        <f>SUM(G32-H32)</f>
        <v>146169.99</v>
      </c>
      <c r="J32" s="20"/>
      <c r="K32" s="20"/>
      <c r="L32" s="20">
        <f>SUM(J32-K32)</f>
        <v>0</v>
      </c>
      <c r="M32" s="21">
        <v>2665000</v>
      </c>
      <c r="N32" s="21">
        <v>1547800</v>
      </c>
      <c r="O32" s="21">
        <f>SUM(M32-N32)</f>
        <v>1117200</v>
      </c>
      <c r="P32" s="22"/>
      <c r="Q32" s="22"/>
      <c r="R32" s="22">
        <f>SUM(P32-Q32)</f>
        <v>0</v>
      </c>
      <c r="S32" s="19">
        <f>SUM(F32,I32,L32,O32,R32)</f>
        <v>1744469.99</v>
      </c>
      <c r="T32" s="17">
        <f>SUM(E32,H32,K32,N32,Q32)</f>
        <v>5273728.24</v>
      </c>
      <c r="U32" s="17">
        <f>SUM(T32/C32)*100</f>
        <v>75.1436204445881</v>
      </c>
    </row>
    <row r="33" spans="1:21" ht="27.75" customHeight="1">
      <c r="A33" s="23" t="s">
        <v>110</v>
      </c>
      <c r="B33" s="33">
        <v>2</v>
      </c>
      <c r="C33" s="17">
        <f>SUM(D33,G33,J33,M33,P33)</f>
        <v>5383215.23</v>
      </c>
      <c r="D33" s="18">
        <v>2539562</v>
      </c>
      <c r="E33" s="18">
        <v>1875886.75</v>
      </c>
      <c r="F33" s="18">
        <f>SUM(D33-E33)</f>
        <v>663675.25</v>
      </c>
      <c r="G33" s="19">
        <v>1188653.23</v>
      </c>
      <c r="H33" s="19">
        <v>1081563.37</v>
      </c>
      <c r="I33" s="19">
        <f>SUM(G33-H33)</f>
        <v>107089.85999999987</v>
      </c>
      <c r="J33" s="20"/>
      <c r="K33" s="20"/>
      <c r="L33" s="20">
        <f>SUM(J33-K33)</f>
        <v>0</v>
      </c>
      <c r="M33" s="21">
        <v>1655000</v>
      </c>
      <c r="N33" s="21">
        <v>1116000</v>
      </c>
      <c r="O33" s="21">
        <f>SUM(M33-N33)</f>
        <v>539000</v>
      </c>
      <c r="P33" s="22"/>
      <c r="Q33" s="22"/>
      <c r="R33" s="22">
        <f>SUM(P33-Q33)</f>
        <v>0</v>
      </c>
      <c r="S33" s="19">
        <f>SUM(F33,I33,L33,O33,R33)</f>
        <v>1309765.1099999999</v>
      </c>
      <c r="T33" s="17">
        <f>SUM(E33,H33,K33,N33,Q33)</f>
        <v>4073450.12</v>
      </c>
      <c r="U33" s="17">
        <f>SUM(T33/C33)*100</f>
        <v>75.6694641763376</v>
      </c>
    </row>
    <row r="34" spans="1:21" ht="27.75" customHeight="1">
      <c r="A34" s="23" t="s">
        <v>62</v>
      </c>
      <c r="B34" s="33">
        <v>2</v>
      </c>
      <c r="C34" s="17">
        <f>SUM(D34,G34,J34,M34,P34)</f>
        <v>3601538.23</v>
      </c>
      <c r="D34" s="18">
        <v>1846060</v>
      </c>
      <c r="E34" s="18">
        <v>1386730</v>
      </c>
      <c r="F34" s="18">
        <f>SUM(D34-E34)</f>
        <v>459330</v>
      </c>
      <c r="G34" s="19">
        <v>1080478.23</v>
      </c>
      <c r="H34" s="19">
        <v>971673.97</v>
      </c>
      <c r="I34" s="19">
        <f>SUM(G34-H34)</f>
        <v>108804.26000000001</v>
      </c>
      <c r="J34" s="20"/>
      <c r="K34" s="20"/>
      <c r="L34" s="20">
        <f>SUM(J34-K34)</f>
        <v>0</v>
      </c>
      <c r="M34" s="21">
        <v>675000</v>
      </c>
      <c r="N34" s="21">
        <v>369550</v>
      </c>
      <c r="O34" s="21">
        <f>SUM(M34-N34)</f>
        <v>305450</v>
      </c>
      <c r="P34" s="22"/>
      <c r="Q34" s="22"/>
      <c r="R34" s="22">
        <f>SUM(P34-Q34)</f>
        <v>0</v>
      </c>
      <c r="S34" s="19">
        <f>SUM(F34,I34,L34,O34,R34)</f>
        <v>873584.26</v>
      </c>
      <c r="T34" s="17">
        <f>SUM(E34,H34,K34,N34,Q34)</f>
        <v>2727953.9699999997</v>
      </c>
      <c r="U34" s="17">
        <f>SUM(T34/C34)*100</f>
        <v>75.7441347498899</v>
      </c>
    </row>
    <row r="35" spans="1:21" ht="27.75" customHeight="1">
      <c r="A35" s="23" t="s">
        <v>98</v>
      </c>
      <c r="B35" s="33">
        <v>2</v>
      </c>
      <c r="C35" s="17">
        <f>SUM(D35,G35,J35,M35,P35)</f>
        <v>5402260.23</v>
      </c>
      <c r="D35" s="18">
        <v>3024600</v>
      </c>
      <c r="E35" s="18">
        <v>2268450</v>
      </c>
      <c r="F35" s="18">
        <f>SUM(D35-E35)</f>
        <v>756150</v>
      </c>
      <c r="G35" s="19">
        <v>1222660.23</v>
      </c>
      <c r="H35" s="19">
        <v>1123507.91</v>
      </c>
      <c r="I35" s="19">
        <f>SUM(G35-H35)</f>
        <v>99152.32000000007</v>
      </c>
      <c r="J35" s="20"/>
      <c r="K35" s="20"/>
      <c r="L35" s="20">
        <f>SUM(J35-K35)</f>
        <v>0</v>
      </c>
      <c r="M35" s="21">
        <v>1155000</v>
      </c>
      <c r="N35" s="21">
        <v>712000</v>
      </c>
      <c r="O35" s="21">
        <f>SUM(M35-N35)</f>
        <v>443000</v>
      </c>
      <c r="P35" s="22"/>
      <c r="Q35" s="22"/>
      <c r="R35" s="22">
        <f>SUM(P35-Q35)</f>
        <v>0</v>
      </c>
      <c r="S35" s="19">
        <f>SUM(F35,I35,L35,O35,R35)</f>
        <v>1298302.32</v>
      </c>
      <c r="T35" s="17">
        <f>SUM(E35,H35,K35,N35,Q35)</f>
        <v>4103957.91</v>
      </c>
      <c r="U35" s="17">
        <f>SUM(T35/C35)*100</f>
        <v>75.96742354634775</v>
      </c>
    </row>
    <row r="36" spans="1:21" ht="27.75" customHeight="1">
      <c r="A36" s="23" t="s">
        <v>68</v>
      </c>
      <c r="B36" s="33">
        <v>2</v>
      </c>
      <c r="C36" s="17">
        <f>SUM(D36,G36,J36,M36,P36)</f>
        <v>6507609.23</v>
      </c>
      <c r="D36" s="18">
        <v>3282748</v>
      </c>
      <c r="E36" s="18">
        <v>2675510</v>
      </c>
      <c r="F36" s="18">
        <f>SUM(D36-E36)</f>
        <v>607238</v>
      </c>
      <c r="G36" s="19">
        <v>1719861.23</v>
      </c>
      <c r="H36" s="19">
        <v>1454196.42</v>
      </c>
      <c r="I36" s="19">
        <f>SUM(G36-H36)</f>
        <v>265664.81000000006</v>
      </c>
      <c r="J36" s="20"/>
      <c r="K36" s="20"/>
      <c r="L36" s="20">
        <f>SUM(J36-K36)</f>
        <v>0</v>
      </c>
      <c r="M36" s="21">
        <v>1505000</v>
      </c>
      <c r="N36" s="21">
        <v>823355</v>
      </c>
      <c r="O36" s="21">
        <f>SUM(M36-N36)</f>
        <v>681645</v>
      </c>
      <c r="P36" s="22"/>
      <c r="Q36" s="22"/>
      <c r="R36" s="22">
        <f>SUM(P36-Q36)</f>
        <v>0</v>
      </c>
      <c r="S36" s="19">
        <f>SUM(F36,I36,L36,O36,R36)</f>
        <v>1554547.81</v>
      </c>
      <c r="T36" s="17">
        <f>SUM(E36,H36,K36,N36,Q36)</f>
        <v>4953061.42</v>
      </c>
      <c r="U36" s="17">
        <f>SUM(T36/C36)*100</f>
        <v>76.11184453372594</v>
      </c>
    </row>
    <row r="37" spans="1:21" ht="27.75" customHeight="1">
      <c r="A37" s="23" t="s">
        <v>75</v>
      </c>
      <c r="B37" s="33">
        <v>2</v>
      </c>
      <c r="C37" s="17">
        <f>SUM(D37,G37,J37,M37,P37)</f>
        <v>4182677.23</v>
      </c>
      <c r="D37" s="18">
        <v>2219400</v>
      </c>
      <c r="E37" s="18">
        <v>1664550</v>
      </c>
      <c r="F37" s="18">
        <f>SUM(D37-E37)</f>
        <v>554850</v>
      </c>
      <c r="G37" s="19">
        <v>1318277.23</v>
      </c>
      <c r="H37" s="19">
        <v>1142291.09</v>
      </c>
      <c r="I37" s="19">
        <f>SUM(G37-H37)</f>
        <v>175986.1399999999</v>
      </c>
      <c r="J37" s="20"/>
      <c r="K37" s="20"/>
      <c r="L37" s="20">
        <f>SUM(J37-K37)</f>
        <v>0</v>
      </c>
      <c r="M37" s="21">
        <v>645000</v>
      </c>
      <c r="N37" s="21">
        <v>379500</v>
      </c>
      <c r="O37" s="21">
        <f>SUM(M37-N37)</f>
        <v>265500</v>
      </c>
      <c r="P37" s="22"/>
      <c r="Q37" s="22"/>
      <c r="R37" s="22">
        <f>SUM(P37-Q37)</f>
        <v>0</v>
      </c>
      <c r="S37" s="19">
        <f>SUM(F37,I37,L37,O37,R37)</f>
        <v>996336.1399999999</v>
      </c>
      <c r="T37" s="17">
        <f>SUM(E37,H37,K37,N37,Q37)</f>
        <v>3186341.09</v>
      </c>
      <c r="U37" s="17">
        <f>SUM(T37/C37)*100</f>
        <v>76.17946388849134</v>
      </c>
    </row>
    <row r="38" spans="1:21" ht="27.75" customHeight="1">
      <c r="A38" s="23" t="s">
        <v>58</v>
      </c>
      <c r="B38" s="33">
        <v>2</v>
      </c>
      <c r="C38" s="17">
        <f>SUM(D38,G38,J38,M38,P38)</f>
        <v>7291365.23</v>
      </c>
      <c r="D38" s="18">
        <v>3131580</v>
      </c>
      <c r="E38" s="18">
        <v>2609650</v>
      </c>
      <c r="F38" s="18">
        <f>SUM(D38-E38)</f>
        <v>521930</v>
      </c>
      <c r="G38" s="19">
        <v>1634785.23</v>
      </c>
      <c r="H38" s="19">
        <v>1538999.67</v>
      </c>
      <c r="I38" s="19">
        <f>SUM(G38-H38)</f>
        <v>95785.56000000006</v>
      </c>
      <c r="J38" s="20"/>
      <c r="K38" s="20"/>
      <c r="L38" s="20">
        <f>SUM(J38-K38)</f>
        <v>0</v>
      </c>
      <c r="M38" s="21">
        <v>2525000</v>
      </c>
      <c r="N38" s="21">
        <v>1411000</v>
      </c>
      <c r="O38" s="21">
        <f>SUM(M38-N38)</f>
        <v>1114000</v>
      </c>
      <c r="P38" s="22"/>
      <c r="Q38" s="22"/>
      <c r="R38" s="22">
        <f>SUM(P38-Q38)</f>
        <v>0</v>
      </c>
      <c r="S38" s="19">
        <f>SUM(F38,I38,L38,O38,R38)</f>
        <v>1731715.56</v>
      </c>
      <c r="T38" s="17">
        <f>SUM(E38,H38,K38,N38,Q38)</f>
        <v>5559649.67</v>
      </c>
      <c r="U38" s="17">
        <f>SUM(T38/C38)*100</f>
        <v>76.24977620274824</v>
      </c>
    </row>
    <row r="39" spans="1:21" ht="27.75" customHeight="1">
      <c r="A39" s="23" t="s">
        <v>97</v>
      </c>
      <c r="B39" s="33">
        <v>2</v>
      </c>
      <c r="C39" s="17">
        <f>SUM(D39,G39,J39,M39,P39)</f>
        <v>5000735.23</v>
      </c>
      <c r="D39" s="18">
        <v>2999760</v>
      </c>
      <c r="E39" s="18">
        <v>2249820</v>
      </c>
      <c r="F39" s="18">
        <f>SUM(D39-E39)</f>
        <v>749940</v>
      </c>
      <c r="G39" s="19">
        <v>1152175.23</v>
      </c>
      <c r="H39" s="19">
        <v>1025546.08</v>
      </c>
      <c r="I39" s="19">
        <f>SUM(G39-H39)</f>
        <v>126629.15000000002</v>
      </c>
      <c r="J39" s="20">
        <v>13800</v>
      </c>
      <c r="K39" s="20">
        <v>13800</v>
      </c>
      <c r="L39" s="20">
        <f>SUM(J39-K39)</f>
        <v>0</v>
      </c>
      <c r="M39" s="21">
        <v>835000</v>
      </c>
      <c r="N39" s="21">
        <v>528500</v>
      </c>
      <c r="O39" s="21">
        <f>SUM(M39-N39)</f>
        <v>306500</v>
      </c>
      <c r="P39" s="22"/>
      <c r="Q39" s="22"/>
      <c r="R39" s="22">
        <f>SUM(P39-Q39)</f>
        <v>0</v>
      </c>
      <c r="S39" s="19">
        <f>SUM(F39,I39,L39,O39,R39)</f>
        <v>1183069.15</v>
      </c>
      <c r="T39" s="17">
        <f>SUM(E39,H39,K39,N39,Q39)</f>
        <v>3817666.08</v>
      </c>
      <c r="U39" s="17">
        <f>SUM(T39/C39)*100</f>
        <v>76.34209580018097</v>
      </c>
    </row>
    <row r="40" spans="1:21" ht="27.75" customHeight="1">
      <c r="A40" s="25" t="s">
        <v>30</v>
      </c>
      <c r="B40" s="32">
        <v>2</v>
      </c>
      <c r="C40" s="17">
        <f>SUM(D40,G40,J40,M40,P40)</f>
        <v>9212234</v>
      </c>
      <c r="D40" s="18">
        <v>4584760</v>
      </c>
      <c r="E40" s="18">
        <v>3393170</v>
      </c>
      <c r="F40" s="18">
        <f>SUM(D40-E40)</f>
        <v>1191590</v>
      </c>
      <c r="G40" s="19">
        <v>2467474</v>
      </c>
      <c r="H40" s="19">
        <v>2034270.57</v>
      </c>
      <c r="I40" s="19">
        <f>SUM(G40-H40)</f>
        <v>433203.42999999993</v>
      </c>
      <c r="J40" s="20"/>
      <c r="K40" s="20"/>
      <c r="L40" s="20">
        <f>SUM(J40-K40)</f>
        <v>0</v>
      </c>
      <c r="M40" s="21">
        <v>2160000</v>
      </c>
      <c r="N40" s="21">
        <v>1620000</v>
      </c>
      <c r="O40" s="21">
        <f>SUM(M40-N40)</f>
        <v>540000</v>
      </c>
      <c r="P40" s="22"/>
      <c r="Q40" s="22"/>
      <c r="R40" s="22">
        <f>SUM(P40-Q40)</f>
        <v>0</v>
      </c>
      <c r="S40" s="19">
        <f>SUM(F40,I40,L40,O40,R40)</f>
        <v>2164793.4299999997</v>
      </c>
      <c r="T40" s="17">
        <f>SUM(E40,H40,K40,N40,Q40)</f>
        <v>7047440.57</v>
      </c>
      <c r="U40" s="17">
        <f>SUM(T40/C40)*100</f>
        <v>76.50088534442352</v>
      </c>
    </row>
    <row r="41" spans="1:21" ht="27.75" customHeight="1">
      <c r="A41" s="23" t="s">
        <v>119</v>
      </c>
      <c r="B41" s="33">
        <v>2</v>
      </c>
      <c r="C41" s="17">
        <f>SUM(D41,G41,J41,M41,P41)</f>
        <v>6762252.15</v>
      </c>
      <c r="D41" s="18">
        <v>3358160</v>
      </c>
      <c r="E41" s="18">
        <v>2478650</v>
      </c>
      <c r="F41" s="18">
        <f>SUM(D41-E41)</f>
        <v>879510</v>
      </c>
      <c r="G41" s="19">
        <v>1339092.15</v>
      </c>
      <c r="H41" s="19">
        <v>1160074.81</v>
      </c>
      <c r="I41" s="19">
        <f>SUM(G41-H41)</f>
        <v>179017.33999999985</v>
      </c>
      <c r="J41" s="20"/>
      <c r="K41" s="20"/>
      <c r="L41" s="20">
        <f>SUM(J41-K41)</f>
        <v>0</v>
      </c>
      <c r="M41" s="21">
        <v>2065000</v>
      </c>
      <c r="N41" s="21">
        <v>1536313</v>
      </c>
      <c r="O41" s="21">
        <f>SUM(M41-N41)</f>
        <v>528687</v>
      </c>
      <c r="P41" s="22"/>
      <c r="Q41" s="22"/>
      <c r="R41" s="22">
        <f>SUM(P41-Q41)</f>
        <v>0</v>
      </c>
      <c r="S41" s="19">
        <f>SUM(F41,I41,L41,O41,R41)</f>
        <v>1587214.3399999999</v>
      </c>
      <c r="T41" s="17">
        <f>SUM(E41,H41,K41,N41,Q41)</f>
        <v>5175037.8100000005</v>
      </c>
      <c r="U41" s="17">
        <f>SUM(T41/C41)*100</f>
        <v>76.52831771438751</v>
      </c>
    </row>
    <row r="42" spans="1:21" ht="27.75" customHeight="1">
      <c r="A42" s="23" t="s">
        <v>60</v>
      </c>
      <c r="B42" s="33">
        <v>2</v>
      </c>
      <c r="C42" s="17">
        <f>SUM(D42,G42,J42,M42,P42)</f>
        <v>6848526.23</v>
      </c>
      <c r="D42" s="18">
        <v>3568640</v>
      </c>
      <c r="E42" s="18">
        <v>2680850</v>
      </c>
      <c r="F42" s="18">
        <f>SUM(D42-E42)</f>
        <v>887790</v>
      </c>
      <c r="G42" s="19">
        <v>1818986.23</v>
      </c>
      <c r="H42" s="19">
        <v>1650493.8</v>
      </c>
      <c r="I42" s="19">
        <f>SUM(G42-H42)</f>
        <v>168492.42999999993</v>
      </c>
      <c r="J42" s="20">
        <v>65900</v>
      </c>
      <c r="K42" s="20">
        <v>65900</v>
      </c>
      <c r="L42" s="20">
        <f>SUM(J42-K42)</f>
        <v>0</v>
      </c>
      <c r="M42" s="21">
        <v>1395000</v>
      </c>
      <c r="N42" s="21">
        <v>854000</v>
      </c>
      <c r="O42" s="21">
        <f>SUM(M42-N42)</f>
        <v>541000</v>
      </c>
      <c r="P42" s="22"/>
      <c r="Q42" s="22"/>
      <c r="R42" s="22">
        <f>SUM(P42-Q42)</f>
        <v>0</v>
      </c>
      <c r="S42" s="19">
        <f>SUM(F42,I42,L42,O42,R42)</f>
        <v>1597282.43</v>
      </c>
      <c r="T42" s="17">
        <f>SUM(E42,H42,K42,N42,Q42)</f>
        <v>5251243.8</v>
      </c>
      <c r="U42" s="17">
        <f>SUM(T42/C42)*100</f>
        <v>76.67699040118883</v>
      </c>
    </row>
    <row r="43" spans="1:21" ht="27.75" customHeight="1">
      <c r="A43" s="23" t="s">
        <v>86</v>
      </c>
      <c r="B43" s="33">
        <v>2</v>
      </c>
      <c r="C43" s="17">
        <f>SUM(D43,G43,J43,M43,P43)</f>
        <v>4848835.23</v>
      </c>
      <c r="D43" s="18">
        <v>2882160</v>
      </c>
      <c r="E43" s="18">
        <v>2358203.05</v>
      </c>
      <c r="F43" s="18">
        <f>SUM(D43-E43)</f>
        <v>523956.9500000002</v>
      </c>
      <c r="G43" s="19">
        <v>1041675.23</v>
      </c>
      <c r="H43" s="19">
        <v>852450.36</v>
      </c>
      <c r="I43" s="19">
        <f>SUM(G43-H43)</f>
        <v>189224.87</v>
      </c>
      <c r="J43" s="20"/>
      <c r="K43" s="20"/>
      <c r="L43" s="20">
        <f>SUM(J43-K43)</f>
        <v>0</v>
      </c>
      <c r="M43" s="21">
        <v>925000</v>
      </c>
      <c r="N43" s="21">
        <v>510700</v>
      </c>
      <c r="O43" s="21">
        <f>SUM(M43-N43)</f>
        <v>414300</v>
      </c>
      <c r="P43" s="22"/>
      <c r="Q43" s="22"/>
      <c r="R43" s="22">
        <f>SUM(P43-Q43)</f>
        <v>0</v>
      </c>
      <c r="S43" s="19">
        <f>SUM(F43,I43,L43,O43,R43)</f>
        <v>1127481.8200000003</v>
      </c>
      <c r="T43" s="17">
        <f>SUM(E43,H43,K43,N43,Q43)</f>
        <v>3721353.4099999997</v>
      </c>
      <c r="U43" s="17">
        <f>SUM(T43/C43)*100</f>
        <v>76.74736784157543</v>
      </c>
    </row>
    <row r="44" spans="1:21" ht="27.75" customHeight="1">
      <c r="A44" s="23" t="s">
        <v>50</v>
      </c>
      <c r="B44" s="33">
        <v>2</v>
      </c>
      <c r="C44" s="17">
        <f>SUM(D44,G44,J44,M44,P44)</f>
        <v>7161262.23</v>
      </c>
      <c r="D44" s="18">
        <v>2964384</v>
      </c>
      <c r="E44" s="18">
        <v>2419917</v>
      </c>
      <c r="F44" s="18">
        <f>SUM(D44-E44)</f>
        <v>544467</v>
      </c>
      <c r="G44" s="19">
        <v>1241878.23</v>
      </c>
      <c r="H44" s="19">
        <v>1085783.96</v>
      </c>
      <c r="I44" s="19">
        <f>SUM(G44-H44)</f>
        <v>156094.27000000002</v>
      </c>
      <c r="J44" s="20"/>
      <c r="K44" s="20"/>
      <c r="L44" s="20">
        <f>SUM(J44-K44)</f>
        <v>0</v>
      </c>
      <c r="M44" s="21">
        <v>2955000</v>
      </c>
      <c r="N44" s="21">
        <v>1997100</v>
      </c>
      <c r="O44" s="21">
        <f>SUM(M44-N44)</f>
        <v>957900</v>
      </c>
      <c r="P44" s="22"/>
      <c r="Q44" s="22"/>
      <c r="R44" s="22">
        <f>SUM(P44-Q44)</f>
        <v>0</v>
      </c>
      <c r="S44" s="19">
        <f>SUM(F44,I44,L44,O44,R44)</f>
        <v>1658461.27</v>
      </c>
      <c r="T44" s="17">
        <f>SUM(E44,H44,K44,N44,Q44)</f>
        <v>5502800.96</v>
      </c>
      <c r="U44" s="17">
        <f>SUM(T44/C44)*100</f>
        <v>76.84121574193492</v>
      </c>
    </row>
    <row r="45" spans="1:21" ht="27.75" customHeight="1">
      <c r="A45" s="23" t="s">
        <v>43</v>
      </c>
      <c r="B45" s="33">
        <v>2</v>
      </c>
      <c r="C45" s="17">
        <f>SUM(D45,G45,J45,M45,P45)</f>
        <v>12237840.23</v>
      </c>
      <c r="D45" s="18">
        <v>5154051</v>
      </c>
      <c r="E45" s="18">
        <v>3857150</v>
      </c>
      <c r="F45" s="18">
        <f>SUM(D45-E45)</f>
        <v>1296901</v>
      </c>
      <c r="G45" s="19">
        <v>1775789.23</v>
      </c>
      <c r="H45" s="19">
        <v>1576205.62</v>
      </c>
      <c r="I45" s="19">
        <f>SUM(G45-H45)</f>
        <v>199583.60999999987</v>
      </c>
      <c r="J45" s="20">
        <v>873000</v>
      </c>
      <c r="K45" s="20">
        <v>873000</v>
      </c>
      <c r="L45" s="20">
        <f>SUM(J45-K45)</f>
        <v>0</v>
      </c>
      <c r="M45" s="21">
        <v>4435000</v>
      </c>
      <c r="N45" s="21">
        <v>3100000</v>
      </c>
      <c r="O45" s="21">
        <f>SUM(M45-N45)</f>
        <v>1335000</v>
      </c>
      <c r="P45" s="22"/>
      <c r="Q45" s="22"/>
      <c r="R45" s="22">
        <f>SUM(P45-Q45)</f>
        <v>0</v>
      </c>
      <c r="S45" s="19">
        <f>SUM(F45,I45,L45,O45,R45)</f>
        <v>2831484.61</v>
      </c>
      <c r="T45" s="17">
        <f>SUM(E45,H45,K45,N45,Q45)</f>
        <v>9406355.620000001</v>
      </c>
      <c r="U45" s="17">
        <f>SUM(T45/C45)*100</f>
        <v>76.8628732130457</v>
      </c>
    </row>
    <row r="46" spans="1:21" ht="27.75" customHeight="1">
      <c r="A46" s="23" t="s">
        <v>121</v>
      </c>
      <c r="B46" s="33">
        <v>2</v>
      </c>
      <c r="C46" s="17">
        <f>SUM(D46,G46,J46,M46,P46)</f>
        <v>9052212.23</v>
      </c>
      <c r="D46" s="18">
        <v>3267840</v>
      </c>
      <c r="E46" s="18">
        <v>2723200</v>
      </c>
      <c r="F46" s="18">
        <f>SUM(D46-E46)</f>
        <v>544640</v>
      </c>
      <c r="G46" s="19">
        <v>1619584.23</v>
      </c>
      <c r="H46" s="19">
        <v>1447827.68</v>
      </c>
      <c r="I46" s="19">
        <f>SUM(G46-H46)</f>
        <v>171756.55000000005</v>
      </c>
      <c r="J46" s="20">
        <v>999788</v>
      </c>
      <c r="K46" s="20">
        <v>999788</v>
      </c>
      <c r="L46" s="20">
        <f>SUM(J46-K46)</f>
        <v>0</v>
      </c>
      <c r="M46" s="21">
        <v>3165000</v>
      </c>
      <c r="N46" s="21">
        <v>1817860</v>
      </c>
      <c r="O46" s="21">
        <f>SUM(M46-N46)</f>
        <v>1347140</v>
      </c>
      <c r="P46" s="22"/>
      <c r="Q46" s="22"/>
      <c r="R46" s="22">
        <f>SUM(P46-Q46)</f>
        <v>0</v>
      </c>
      <c r="S46" s="19">
        <f>SUM(F46,I46,L46,O46,R46)</f>
        <v>2063536.55</v>
      </c>
      <c r="T46" s="17">
        <f>SUM(E46,H46,K46,N46,Q46)</f>
        <v>6988675.68</v>
      </c>
      <c r="U46" s="17">
        <f>SUM(T46/C46)*100</f>
        <v>77.20406351984083</v>
      </c>
    </row>
    <row r="47" spans="1:21" ht="27.75" customHeight="1">
      <c r="A47" s="23" t="s">
        <v>69</v>
      </c>
      <c r="B47" s="33">
        <v>2</v>
      </c>
      <c r="C47" s="17">
        <f>SUM(D47,G47,J47,M47,P47)</f>
        <v>6370351.23</v>
      </c>
      <c r="D47" s="18">
        <v>3072300</v>
      </c>
      <c r="E47" s="18">
        <v>2560950</v>
      </c>
      <c r="F47" s="18">
        <f>SUM(D47-E47)</f>
        <v>511350</v>
      </c>
      <c r="G47" s="19">
        <v>1913551.23</v>
      </c>
      <c r="H47" s="19">
        <v>1710858.82</v>
      </c>
      <c r="I47" s="19">
        <f>SUM(G47-H47)</f>
        <v>202692.40999999992</v>
      </c>
      <c r="J47" s="20">
        <v>9500</v>
      </c>
      <c r="K47" s="20">
        <v>9500</v>
      </c>
      <c r="L47" s="20">
        <f>SUM(J47-K47)</f>
        <v>0</v>
      </c>
      <c r="M47" s="21">
        <v>1375000</v>
      </c>
      <c r="N47" s="21">
        <v>637000</v>
      </c>
      <c r="O47" s="21">
        <f>SUM(M47-N47)</f>
        <v>738000</v>
      </c>
      <c r="P47" s="22"/>
      <c r="Q47" s="22"/>
      <c r="R47" s="22">
        <f>SUM(P47-Q47)</f>
        <v>0</v>
      </c>
      <c r="S47" s="19">
        <f>SUM(F47,I47,L47,O47,R47)</f>
        <v>1452042.41</v>
      </c>
      <c r="T47" s="17">
        <f>SUM(E47,H47,K47,N47,Q47)</f>
        <v>4918308.82</v>
      </c>
      <c r="U47" s="17">
        <f>SUM(T47/C47)*100</f>
        <v>77.20624251984925</v>
      </c>
    </row>
    <row r="48" spans="1:21" ht="27.75" customHeight="1">
      <c r="A48" s="23" t="s">
        <v>106</v>
      </c>
      <c r="B48" s="33">
        <v>2</v>
      </c>
      <c r="C48" s="17">
        <f>SUM(D48,G48,J48,M48,P48)</f>
        <v>4731183.23</v>
      </c>
      <c r="D48" s="18">
        <v>2434508</v>
      </c>
      <c r="E48" s="18">
        <v>2030607.84</v>
      </c>
      <c r="F48" s="18">
        <f>SUM(D48-E48)</f>
        <v>403900.1599999999</v>
      </c>
      <c r="G48" s="19">
        <v>1141675.23</v>
      </c>
      <c r="H48" s="19">
        <v>990066.57</v>
      </c>
      <c r="I48" s="19">
        <f>SUM(G48-H48)</f>
        <v>151608.66000000003</v>
      </c>
      <c r="J48" s="20"/>
      <c r="K48" s="20"/>
      <c r="L48" s="20">
        <f>SUM(J48-K48)</f>
        <v>0</v>
      </c>
      <c r="M48" s="21">
        <v>1155000</v>
      </c>
      <c r="N48" s="21">
        <v>637440</v>
      </c>
      <c r="O48" s="21">
        <f>SUM(M48-N48)</f>
        <v>517560</v>
      </c>
      <c r="P48" s="22"/>
      <c r="Q48" s="22"/>
      <c r="R48" s="22">
        <f>SUM(P48-Q48)</f>
        <v>0</v>
      </c>
      <c r="S48" s="19">
        <f>SUM(F48,I48,L48,O48,R48)</f>
        <v>1073068.8199999998</v>
      </c>
      <c r="T48" s="17">
        <f>SUM(E48,H48,K48,N48,Q48)</f>
        <v>3658114.41</v>
      </c>
      <c r="U48" s="17">
        <f>SUM(T48/C48)*100</f>
        <v>77.319229295628</v>
      </c>
    </row>
    <row r="49" spans="1:21" ht="27.75" customHeight="1">
      <c r="A49" s="23" t="s">
        <v>77</v>
      </c>
      <c r="B49" s="33">
        <v>2</v>
      </c>
      <c r="C49" s="17">
        <f>SUM(D49,G49,J49,M49,P49)</f>
        <v>5094855.23</v>
      </c>
      <c r="D49" s="18">
        <v>2530670</v>
      </c>
      <c r="E49" s="18">
        <v>1859815</v>
      </c>
      <c r="F49" s="18">
        <f>SUM(D49-E49)</f>
        <v>670855</v>
      </c>
      <c r="G49" s="19">
        <v>1359185.23</v>
      </c>
      <c r="H49" s="19">
        <v>1188527.37</v>
      </c>
      <c r="I49" s="19">
        <f>SUM(G49-H49)</f>
        <v>170657.85999999987</v>
      </c>
      <c r="J49" s="20"/>
      <c r="K49" s="20"/>
      <c r="L49" s="20">
        <f>SUM(J49-K49)</f>
        <v>0</v>
      </c>
      <c r="M49" s="21">
        <v>1205000</v>
      </c>
      <c r="N49" s="21">
        <v>904000</v>
      </c>
      <c r="O49" s="21">
        <f>SUM(M49-N49)</f>
        <v>301000</v>
      </c>
      <c r="P49" s="22"/>
      <c r="Q49" s="22"/>
      <c r="R49" s="22">
        <f>SUM(P49-Q49)</f>
        <v>0</v>
      </c>
      <c r="S49" s="19">
        <f>SUM(F49,I49,L49,O49,R49)</f>
        <v>1142512.8599999999</v>
      </c>
      <c r="T49" s="17">
        <f>SUM(E49,H49,K49,N49,Q49)</f>
        <v>3952342.37</v>
      </c>
      <c r="U49" s="17">
        <f>SUM(T49/C49)*100</f>
        <v>77.575165369321</v>
      </c>
    </row>
    <row r="50" spans="1:21" ht="27.75" customHeight="1">
      <c r="A50" s="23" t="s">
        <v>63</v>
      </c>
      <c r="B50" s="33">
        <v>2</v>
      </c>
      <c r="C50" s="17">
        <f>SUM(D50,G50,J50,M50,P50)</f>
        <v>4658172.23</v>
      </c>
      <c r="D50" s="18">
        <v>2547180</v>
      </c>
      <c r="E50" s="18">
        <v>2082795</v>
      </c>
      <c r="F50" s="18">
        <f>SUM(D50-E50)</f>
        <v>464385</v>
      </c>
      <c r="G50" s="19">
        <v>1175992.23</v>
      </c>
      <c r="H50" s="19">
        <v>1020646.38</v>
      </c>
      <c r="I50" s="19">
        <f>SUM(G50-H50)</f>
        <v>155345.84999999998</v>
      </c>
      <c r="J50" s="20"/>
      <c r="K50" s="20"/>
      <c r="L50" s="20">
        <f>SUM(J50-K50)</f>
        <v>0</v>
      </c>
      <c r="M50" s="21">
        <v>935000</v>
      </c>
      <c r="N50" s="21">
        <v>516000</v>
      </c>
      <c r="O50" s="21">
        <f>SUM(M50-N50)</f>
        <v>419000</v>
      </c>
      <c r="P50" s="22"/>
      <c r="Q50" s="22"/>
      <c r="R50" s="22">
        <f>SUM(P50-Q50)</f>
        <v>0</v>
      </c>
      <c r="S50" s="19">
        <f>SUM(F50,I50,L50,O50,R50)</f>
        <v>1038730.85</v>
      </c>
      <c r="T50" s="17">
        <f>SUM(E50,H50,K50,N50,Q50)</f>
        <v>3619441.38</v>
      </c>
      <c r="U50" s="17">
        <f>SUM(T50/C50)*100</f>
        <v>77.70089213725787</v>
      </c>
    </row>
    <row r="51" spans="1:21" ht="27.75" customHeight="1">
      <c r="A51" s="23" t="s">
        <v>24</v>
      </c>
      <c r="B51" s="33">
        <v>2</v>
      </c>
      <c r="C51" s="17">
        <f>SUM(D51,G51,J51,M51,P51)</f>
        <v>6208702.23</v>
      </c>
      <c r="D51" s="18">
        <v>4047240</v>
      </c>
      <c r="E51" s="18">
        <v>3295800</v>
      </c>
      <c r="F51" s="18">
        <f>SUM(D51-E51)</f>
        <v>751440</v>
      </c>
      <c r="G51" s="19">
        <v>1416462.23</v>
      </c>
      <c r="H51" s="19">
        <v>1289668.2</v>
      </c>
      <c r="I51" s="19">
        <f>SUM(G51-H51)</f>
        <v>126794.03000000003</v>
      </c>
      <c r="J51" s="20"/>
      <c r="K51" s="20"/>
      <c r="L51" s="20">
        <f>SUM(J51-K51)</f>
        <v>0</v>
      </c>
      <c r="M51" s="21">
        <v>745000</v>
      </c>
      <c r="N51" s="21">
        <v>245350</v>
      </c>
      <c r="O51" s="21">
        <f>SUM(M51-N51)</f>
        <v>499650</v>
      </c>
      <c r="P51" s="22"/>
      <c r="Q51" s="22"/>
      <c r="R51" s="22">
        <f>SUM(P51-Q51)</f>
        <v>0</v>
      </c>
      <c r="S51" s="19">
        <f>SUM(F51,I51,L51,O51,R51)</f>
        <v>1377884.03</v>
      </c>
      <c r="T51" s="17">
        <f>SUM(E51,H51,K51,N51,Q51)</f>
        <v>4830818.2</v>
      </c>
      <c r="U51" s="17">
        <f>SUM(T51/C51)*100</f>
        <v>77.80721350522877</v>
      </c>
    </row>
    <row r="52" spans="1:21" ht="27.75" customHeight="1">
      <c r="A52" s="23" t="s">
        <v>93</v>
      </c>
      <c r="B52" s="33">
        <v>2</v>
      </c>
      <c r="C52" s="17">
        <f>SUM(D52,G52,J52,M52,P52)</f>
        <v>4170883.23</v>
      </c>
      <c r="D52" s="18">
        <v>2058932</v>
      </c>
      <c r="E52" s="18">
        <v>1700165.33</v>
      </c>
      <c r="F52" s="18">
        <f>SUM(D52-E52)</f>
        <v>358766.6699999999</v>
      </c>
      <c r="G52" s="19">
        <v>1216951.23</v>
      </c>
      <c r="H52" s="19">
        <v>1061875.53</v>
      </c>
      <c r="I52" s="19">
        <f>SUM(G52-H52)</f>
        <v>155075.69999999995</v>
      </c>
      <c r="J52" s="20"/>
      <c r="K52" s="20"/>
      <c r="L52" s="20">
        <f>SUM(J52-K52)</f>
        <v>0</v>
      </c>
      <c r="M52" s="21">
        <v>895000</v>
      </c>
      <c r="N52" s="21">
        <v>485000</v>
      </c>
      <c r="O52" s="21">
        <f>SUM(M52-N52)</f>
        <v>410000</v>
      </c>
      <c r="P52" s="22"/>
      <c r="Q52" s="22"/>
      <c r="R52" s="22">
        <f>SUM(P52-Q52)</f>
        <v>0</v>
      </c>
      <c r="S52" s="19">
        <f>SUM(F52,I52,L52,O52,R52)</f>
        <v>923842.3699999999</v>
      </c>
      <c r="T52" s="17">
        <f>SUM(E52,H52,K52,N52,Q52)</f>
        <v>3247040.8600000003</v>
      </c>
      <c r="U52" s="17">
        <f>SUM(T52/C52)*100</f>
        <v>77.85019817013674</v>
      </c>
    </row>
    <row r="53" spans="1:21" ht="27.75" customHeight="1">
      <c r="A53" s="23" t="s">
        <v>57</v>
      </c>
      <c r="B53" s="33">
        <v>2</v>
      </c>
      <c r="C53" s="17">
        <f>SUM(D53,G53,J53,M53,P53)</f>
        <v>5759307.23</v>
      </c>
      <c r="D53" s="18">
        <v>2858859</v>
      </c>
      <c r="E53" s="18">
        <v>2368159</v>
      </c>
      <c r="F53" s="18">
        <f>SUM(D53-E53)</f>
        <v>490700</v>
      </c>
      <c r="G53" s="19">
        <v>1295548.23</v>
      </c>
      <c r="H53" s="19">
        <v>1153678.94</v>
      </c>
      <c r="I53" s="19">
        <f>SUM(G53-H53)</f>
        <v>141869.29000000004</v>
      </c>
      <c r="J53" s="20">
        <v>29900</v>
      </c>
      <c r="K53" s="20">
        <v>29900</v>
      </c>
      <c r="L53" s="20">
        <f>SUM(J53-K53)</f>
        <v>0</v>
      </c>
      <c r="M53" s="21">
        <v>1575000</v>
      </c>
      <c r="N53" s="21">
        <v>935975</v>
      </c>
      <c r="O53" s="21">
        <f>SUM(M53-N53)</f>
        <v>639025</v>
      </c>
      <c r="P53" s="22"/>
      <c r="Q53" s="22"/>
      <c r="R53" s="22">
        <f>SUM(P53-Q53)</f>
        <v>0</v>
      </c>
      <c r="S53" s="19">
        <f>SUM(F53,I53,L53,O53,R53)</f>
        <v>1271594.29</v>
      </c>
      <c r="T53" s="17">
        <f>SUM(E53,H53,K53,N53,Q53)</f>
        <v>4487712.9399999995</v>
      </c>
      <c r="U53" s="17">
        <f>SUM(T53/C53)*100</f>
        <v>77.92105475157989</v>
      </c>
    </row>
    <row r="54" spans="1:21" ht="27.75" customHeight="1">
      <c r="A54" s="23" t="s">
        <v>85</v>
      </c>
      <c r="B54" s="33">
        <v>2</v>
      </c>
      <c r="C54" s="17">
        <f>SUM(D54,G54,J54,M54,P54)</f>
        <v>4999436.23</v>
      </c>
      <c r="D54" s="18">
        <v>2646240</v>
      </c>
      <c r="E54" s="18">
        <v>1984680</v>
      </c>
      <c r="F54" s="18">
        <f>SUM(D54-E54)</f>
        <v>661560</v>
      </c>
      <c r="G54" s="19">
        <v>1118196.23</v>
      </c>
      <c r="H54" s="19">
        <v>1026374.12</v>
      </c>
      <c r="I54" s="19">
        <f>SUM(G54-H54)</f>
        <v>91822.10999999999</v>
      </c>
      <c r="J54" s="20"/>
      <c r="K54" s="20"/>
      <c r="L54" s="20">
        <f>SUM(J54-K54)</f>
        <v>0</v>
      </c>
      <c r="M54" s="21">
        <v>1235000</v>
      </c>
      <c r="N54" s="21">
        <v>888125</v>
      </c>
      <c r="O54" s="21">
        <f>SUM(M54-N54)</f>
        <v>346875</v>
      </c>
      <c r="P54" s="22"/>
      <c r="Q54" s="22"/>
      <c r="R54" s="22">
        <f>SUM(P54-Q54)</f>
        <v>0</v>
      </c>
      <c r="S54" s="19">
        <f>SUM(F54,I54,L54,O54,R54)</f>
        <v>1100257.1099999999</v>
      </c>
      <c r="T54" s="17">
        <f>SUM(E54,H54,K54,N54,Q54)</f>
        <v>3899179.12</v>
      </c>
      <c r="U54" s="17">
        <f>SUM(T54/C54)*100</f>
        <v>77.99237635240324</v>
      </c>
    </row>
    <row r="55" spans="1:21" ht="27.75" customHeight="1">
      <c r="A55" s="23" t="s">
        <v>92</v>
      </c>
      <c r="B55" s="33">
        <v>2</v>
      </c>
      <c r="C55" s="17">
        <f>SUM(D55,G55,J55,M55,P55)</f>
        <v>5474659.23</v>
      </c>
      <c r="D55" s="18">
        <v>2463600</v>
      </c>
      <c r="E55" s="18">
        <v>1838574</v>
      </c>
      <c r="F55" s="18">
        <f>SUM(D55-E55)</f>
        <v>625026</v>
      </c>
      <c r="G55" s="19">
        <v>1626059.23</v>
      </c>
      <c r="H55" s="19">
        <v>1411978.97</v>
      </c>
      <c r="I55" s="19">
        <f>SUM(G55-H55)</f>
        <v>214080.26</v>
      </c>
      <c r="J55" s="20"/>
      <c r="K55" s="20"/>
      <c r="L55" s="20">
        <f>SUM(J55-K55)</f>
        <v>0</v>
      </c>
      <c r="M55" s="21">
        <v>1385000</v>
      </c>
      <c r="N55" s="21">
        <v>1020018</v>
      </c>
      <c r="O55" s="21">
        <f>SUM(M55-N55)</f>
        <v>364982</v>
      </c>
      <c r="P55" s="22"/>
      <c r="Q55" s="22"/>
      <c r="R55" s="22">
        <f>SUM(P55-Q55)</f>
        <v>0</v>
      </c>
      <c r="S55" s="19">
        <f>SUM(F55,I55,L55,O55,R55)</f>
        <v>1204088.26</v>
      </c>
      <c r="T55" s="17">
        <f>SUM(E55,H55,K55,N55,Q55)</f>
        <v>4270570.97</v>
      </c>
      <c r="U55" s="17">
        <f>SUM(T55/C55)*100</f>
        <v>78.00615144405982</v>
      </c>
    </row>
    <row r="56" spans="1:21" ht="27.75" customHeight="1">
      <c r="A56" s="23" t="s">
        <v>81</v>
      </c>
      <c r="B56" s="33">
        <v>2</v>
      </c>
      <c r="C56" s="17">
        <f>SUM(D56,G56,J56,M56,P56)</f>
        <v>5302872.23</v>
      </c>
      <c r="D56" s="18">
        <v>2521230</v>
      </c>
      <c r="E56" s="18">
        <v>2105869.47</v>
      </c>
      <c r="F56" s="18">
        <f>SUM(D56-E56)</f>
        <v>415360.5299999998</v>
      </c>
      <c r="G56" s="19">
        <v>1256642.23</v>
      </c>
      <c r="H56" s="19">
        <v>1072841.11</v>
      </c>
      <c r="I56" s="19">
        <f>SUM(G56-H56)</f>
        <v>183801.11999999988</v>
      </c>
      <c r="J56" s="20"/>
      <c r="K56" s="20"/>
      <c r="L56" s="20">
        <f>SUM(J56-K56)</f>
        <v>0</v>
      </c>
      <c r="M56" s="21">
        <v>1525000</v>
      </c>
      <c r="N56" s="21">
        <v>973000</v>
      </c>
      <c r="O56" s="21">
        <f>SUM(M56-N56)</f>
        <v>552000</v>
      </c>
      <c r="P56" s="22"/>
      <c r="Q56" s="22"/>
      <c r="R56" s="22">
        <f>SUM(P56-Q56)</f>
        <v>0</v>
      </c>
      <c r="S56" s="19">
        <f>SUM(F56,I56,L56,O56,R56)</f>
        <v>1151161.6499999997</v>
      </c>
      <c r="T56" s="17">
        <f>SUM(E56,H56,K56,N56,Q56)</f>
        <v>4151710.58</v>
      </c>
      <c r="U56" s="17">
        <f>SUM(T56/C56)*100</f>
        <v>78.29173323302945</v>
      </c>
    </row>
    <row r="57" spans="1:21" ht="27.75" customHeight="1">
      <c r="A57" s="23" t="s">
        <v>103</v>
      </c>
      <c r="B57" s="33">
        <v>2</v>
      </c>
      <c r="C57" s="17">
        <f>SUM(D57,G57,J57,M57,P57)</f>
        <v>5696191.23</v>
      </c>
      <c r="D57" s="18">
        <v>3009690</v>
      </c>
      <c r="E57" s="18">
        <v>2506611</v>
      </c>
      <c r="F57" s="18">
        <f>SUM(D57-E57)</f>
        <v>503079</v>
      </c>
      <c r="G57" s="19">
        <v>1131501.23</v>
      </c>
      <c r="H57" s="19">
        <v>1027596.71</v>
      </c>
      <c r="I57" s="19">
        <f>SUM(G57-H57)</f>
        <v>103904.52000000002</v>
      </c>
      <c r="J57" s="20"/>
      <c r="K57" s="20"/>
      <c r="L57" s="20">
        <f>SUM(J57-K57)</f>
        <v>0</v>
      </c>
      <c r="M57" s="21">
        <v>1555000</v>
      </c>
      <c r="N57" s="21">
        <v>929000</v>
      </c>
      <c r="O57" s="21">
        <f>SUM(M57-N57)</f>
        <v>626000</v>
      </c>
      <c r="P57" s="22"/>
      <c r="Q57" s="22"/>
      <c r="R57" s="22">
        <f>SUM(P57-Q57)</f>
        <v>0</v>
      </c>
      <c r="S57" s="19">
        <f>SUM(F57,I57,L57,O57,R57)</f>
        <v>1232983.52</v>
      </c>
      <c r="T57" s="17">
        <f>SUM(E57,H57,K57,N57,Q57)</f>
        <v>4463207.71</v>
      </c>
      <c r="U57" s="17">
        <f>SUM(T57/C57)*100</f>
        <v>78.3542463689373</v>
      </c>
    </row>
    <row r="58" spans="1:21" ht="27.75" customHeight="1">
      <c r="A58" s="23" t="s">
        <v>117</v>
      </c>
      <c r="B58" s="33">
        <v>2</v>
      </c>
      <c r="C58" s="17">
        <f>SUM(D58,G58,J58,M58,P58)</f>
        <v>6037378.23</v>
      </c>
      <c r="D58" s="18">
        <v>3417600</v>
      </c>
      <c r="E58" s="18">
        <v>2566050</v>
      </c>
      <c r="F58" s="18">
        <f>SUM(D58-E58)</f>
        <v>851550</v>
      </c>
      <c r="G58" s="19">
        <v>1574778.23</v>
      </c>
      <c r="H58" s="19">
        <v>1469614.53</v>
      </c>
      <c r="I58" s="19">
        <f>SUM(G58-H58)</f>
        <v>105163.69999999995</v>
      </c>
      <c r="J58" s="20"/>
      <c r="K58" s="20"/>
      <c r="L58" s="20">
        <f>SUM(J58-K58)</f>
        <v>0</v>
      </c>
      <c r="M58" s="21">
        <v>1045000</v>
      </c>
      <c r="N58" s="21">
        <v>709500</v>
      </c>
      <c r="O58" s="21">
        <f>SUM(M58-N58)</f>
        <v>335500</v>
      </c>
      <c r="P58" s="22"/>
      <c r="Q58" s="22"/>
      <c r="R58" s="22">
        <f>SUM(P58-Q58)</f>
        <v>0</v>
      </c>
      <c r="S58" s="19">
        <f>SUM(F58,I58,L58,O58,R58)</f>
        <v>1292213.7</v>
      </c>
      <c r="T58" s="17">
        <f>SUM(E58,H58,K58,N58,Q58)</f>
        <v>4745164.53</v>
      </c>
      <c r="U58" s="17">
        <f>SUM(T58/C58)*100</f>
        <v>78.59644284701375</v>
      </c>
    </row>
    <row r="59" spans="1:21" ht="27.75" customHeight="1">
      <c r="A59" s="23" t="s">
        <v>94</v>
      </c>
      <c r="B59" s="33">
        <v>2</v>
      </c>
      <c r="C59" s="17">
        <f>SUM(D59,G59,J59,M59,P59)</f>
        <v>5044627.23</v>
      </c>
      <c r="D59" s="18">
        <v>2862440</v>
      </c>
      <c r="E59" s="18">
        <v>2143800</v>
      </c>
      <c r="F59" s="18">
        <f>SUM(D59-E59)</f>
        <v>718640</v>
      </c>
      <c r="G59" s="19">
        <v>1397187.23</v>
      </c>
      <c r="H59" s="19">
        <v>1258027.03</v>
      </c>
      <c r="I59" s="19">
        <f>SUM(G59-H59)</f>
        <v>139160.19999999995</v>
      </c>
      <c r="J59" s="20"/>
      <c r="K59" s="20"/>
      <c r="L59" s="20">
        <f>SUM(J59-K59)</f>
        <v>0</v>
      </c>
      <c r="M59" s="21">
        <v>785000</v>
      </c>
      <c r="N59" s="21">
        <v>563250</v>
      </c>
      <c r="O59" s="21">
        <f>SUM(M59-N59)</f>
        <v>221750</v>
      </c>
      <c r="P59" s="22"/>
      <c r="Q59" s="22"/>
      <c r="R59" s="22">
        <f>SUM(P59-Q59)</f>
        <v>0</v>
      </c>
      <c r="S59" s="19">
        <f>SUM(F59,I59,L59,O59,R59)</f>
        <v>1079550.2</v>
      </c>
      <c r="T59" s="17">
        <f>SUM(E59,H59,K59,N59,Q59)</f>
        <v>3965077.0300000003</v>
      </c>
      <c r="U59" s="17">
        <f>SUM(T59/C59)*100</f>
        <v>78.60000053958397</v>
      </c>
    </row>
    <row r="60" spans="1:21" ht="27.75" customHeight="1">
      <c r="A60" s="23" t="s">
        <v>104</v>
      </c>
      <c r="B60" s="33">
        <v>2</v>
      </c>
      <c r="C60" s="17">
        <f>SUM(D60,G60,J60,M60,P60)</f>
        <v>6101284.23</v>
      </c>
      <c r="D60" s="18">
        <v>2915640</v>
      </c>
      <c r="E60" s="18">
        <v>2186730</v>
      </c>
      <c r="F60" s="18">
        <f>SUM(D60-E60)</f>
        <v>728910</v>
      </c>
      <c r="G60" s="19">
        <v>1370644.23</v>
      </c>
      <c r="H60" s="19">
        <v>1251526.36</v>
      </c>
      <c r="I60" s="19">
        <f>SUM(G60-H60)</f>
        <v>119117.86999999988</v>
      </c>
      <c r="J60" s="20">
        <v>120000</v>
      </c>
      <c r="K60" s="20">
        <v>120000</v>
      </c>
      <c r="L60" s="20">
        <f>SUM(J60-K60)</f>
        <v>0</v>
      </c>
      <c r="M60" s="21">
        <v>1695000</v>
      </c>
      <c r="N60" s="21">
        <v>1253400</v>
      </c>
      <c r="O60" s="21">
        <f>SUM(M60-N60)</f>
        <v>441600</v>
      </c>
      <c r="P60" s="22"/>
      <c r="Q60" s="22"/>
      <c r="R60" s="22">
        <f>SUM(P60-Q60)</f>
        <v>0</v>
      </c>
      <c r="S60" s="19">
        <f>SUM(F60,I60,L60,O60,R60)</f>
        <v>1289627.8699999999</v>
      </c>
      <c r="T60" s="17">
        <f>SUM(E60,H60,K60,N60,Q60)</f>
        <v>4811656.36</v>
      </c>
      <c r="U60" s="17">
        <f>SUM(T60/C60)*100</f>
        <v>78.86300946841808</v>
      </c>
    </row>
    <row r="61" spans="1:21" ht="27.75" customHeight="1">
      <c r="A61" s="23" t="s">
        <v>84</v>
      </c>
      <c r="B61" s="33">
        <v>2</v>
      </c>
      <c r="C61" s="17">
        <f>SUM(D61,G61,J61,M61,P61)</f>
        <v>5737351.890000001</v>
      </c>
      <c r="D61" s="18">
        <v>2950198.66</v>
      </c>
      <c r="E61" s="18">
        <v>2260958.01</v>
      </c>
      <c r="F61" s="18">
        <f>SUM(D61-E61)</f>
        <v>689240.6500000004</v>
      </c>
      <c r="G61" s="19">
        <v>1292153.23</v>
      </c>
      <c r="H61" s="19">
        <v>1178069.99</v>
      </c>
      <c r="I61" s="19">
        <f>SUM(G61-H61)</f>
        <v>114083.23999999999</v>
      </c>
      <c r="J61" s="20"/>
      <c r="K61" s="20"/>
      <c r="L61" s="20">
        <f>SUM(J61-K61)</f>
        <v>0</v>
      </c>
      <c r="M61" s="21">
        <v>1495000</v>
      </c>
      <c r="N61" s="21">
        <v>1090000</v>
      </c>
      <c r="O61" s="21">
        <f>SUM(M61-N61)</f>
        <v>405000</v>
      </c>
      <c r="P61" s="22"/>
      <c r="Q61" s="22"/>
      <c r="R61" s="22">
        <f>SUM(P61-Q61)</f>
        <v>0</v>
      </c>
      <c r="S61" s="19">
        <f>SUM(F61,I61,L61,O61,R61)</f>
        <v>1208323.8900000004</v>
      </c>
      <c r="T61" s="17">
        <f>SUM(E61,H61,K61,N61,Q61)</f>
        <v>4529028</v>
      </c>
      <c r="U61" s="17">
        <f>SUM(T61/C61)*100</f>
        <v>78.93934495971799</v>
      </c>
    </row>
    <row r="62" spans="1:21" ht="27.75" customHeight="1">
      <c r="A62" s="23" t="s">
        <v>80</v>
      </c>
      <c r="B62" s="33">
        <v>2</v>
      </c>
      <c r="C62" s="17">
        <f>SUM(D62,G62,J62,M62,P62)</f>
        <v>7566958.23</v>
      </c>
      <c r="D62" s="18">
        <v>2645888</v>
      </c>
      <c r="E62" s="18">
        <v>2157639.44</v>
      </c>
      <c r="F62" s="18">
        <f>SUM(D62-E62)</f>
        <v>488248.56000000006</v>
      </c>
      <c r="G62" s="19">
        <v>1548070.23</v>
      </c>
      <c r="H62" s="19">
        <v>1450582.03</v>
      </c>
      <c r="I62" s="19">
        <f>SUM(G62-H62)</f>
        <v>97488.19999999995</v>
      </c>
      <c r="J62" s="20">
        <v>1358000</v>
      </c>
      <c r="K62" s="20">
        <v>1358000</v>
      </c>
      <c r="L62" s="20">
        <f>SUM(J62-K62)</f>
        <v>0</v>
      </c>
      <c r="M62" s="21">
        <v>2015000</v>
      </c>
      <c r="N62" s="21">
        <v>1022000</v>
      </c>
      <c r="O62" s="21">
        <f>SUM(M62-N62)</f>
        <v>993000</v>
      </c>
      <c r="P62" s="22"/>
      <c r="Q62" s="22"/>
      <c r="R62" s="22">
        <f>SUM(P62-Q62)</f>
        <v>0</v>
      </c>
      <c r="S62" s="19">
        <f>SUM(F62,I62,L62,O62,R62)</f>
        <v>1578736.76</v>
      </c>
      <c r="T62" s="17">
        <f>SUM(E62,H62,K62,N62,Q62)</f>
        <v>5988221.47</v>
      </c>
      <c r="U62" s="17">
        <f>SUM(T62/C62)*100</f>
        <v>79.13644146017705</v>
      </c>
    </row>
    <row r="63" spans="1:21" ht="27.75" customHeight="1">
      <c r="A63" s="23" t="s">
        <v>23</v>
      </c>
      <c r="B63" s="33">
        <v>2</v>
      </c>
      <c r="C63" s="17">
        <f>SUM(D63,G63,J63,M63,P63)</f>
        <v>6381898.23</v>
      </c>
      <c r="D63" s="18">
        <v>3065560</v>
      </c>
      <c r="E63" s="18">
        <v>2420445.22</v>
      </c>
      <c r="F63" s="18">
        <f>SUM(D63-E63)</f>
        <v>645114.7799999998</v>
      </c>
      <c r="G63" s="19">
        <v>1151338.23</v>
      </c>
      <c r="H63" s="19">
        <v>1046177.63</v>
      </c>
      <c r="I63" s="19">
        <f>SUM(G63-H63)</f>
        <v>105160.59999999998</v>
      </c>
      <c r="J63" s="20"/>
      <c r="K63" s="20"/>
      <c r="L63" s="20">
        <f>SUM(J63-K63)</f>
        <v>0</v>
      </c>
      <c r="M63" s="21">
        <v>2165000</v>
      </c>
      <c r="N63" s="21">
        <v>1592260</v>
      </c>
      <c r="O63" s="21">
        <f>SUM(M63-N63)</f>
        <v>572740</v>
      </c>
      <c r="P63" s="22"/>
      <c r="Q63" s="22"/>
      <c r="R63" s="22">
        <f>SUM(P63-Q63)</f>
        <v>0</v>
      </c>
      <c r="S63" s="19">
        <f>SUM(F63,I63,L63,O63,R63)</f>
        <v>1323015.38</v>
      </c>
      <c r="T63" s="17">
        <f>SUM(E63,H63,K63,N63,Q63)</f>
        <v>5058882.85</v>
      </c>
      <c r="U63" s="17">
        <f>SUM(T63/C63)*100</f>
        <v>79.26924980124603</v>
      </c>
    </row>
    <row r="64" spans="1:21" ht="27.75" customHeight="1">
      <c r="A64" s="23" t="s">
        <v>100</v>
      </c>
      <c r="B64" s="33">
        <v>2</v>
      </c>
      <c r="C64" s="17">
        <f>SUM(D64,G64,J64,M64,P64)</f>
        <v>5664236</v>
      </c>
      <c r="D64" s="18">
        <v>2367480</v>
      </c>
      <c r="E64" s="18">
        <v>1775610</v>
      </c>
      <c r="F64" s="18">
        <f>SUM(D64-E64)</f>
        <v>591870</v>
      </c>
      <c r="G64" s="19">
        <v>1403356</v>
      </c>
      <c r="H64" s="19">
        <v>1169770.3</v>
      </c>
      <c r="I64" s="19">
        <f>SUM(G64-H64)</f>
        <v>233585.69999999995</v>
      </c>
      <c r="J64" s="20">
        <v>878400</v>
      </c>
      <c r="K64" s="20">
        <v>878400</v>
      </c>
      <c r="L64" s="20">
        <f>SUM(J64-K64)</f>
        <v>0</v>
      </c>
      <c r="M64" s="21">
        <v>1015000</v>
      </c>
      <c r="N64" s="21">
        <v>667920</v>
      </c>
      <c r="O64" s="21">
        <f>SUM(M64-N64)</f>
        <v>347080</v>
      </c>
      <c r="P64" s="22"/>
      <c r="Q64" s="22"/>
      <c r="R64" s="22">
        <f>SUM(P64-Q64)</f>
        <v>0</v>
      </c>
      <c r="S64" s="19">
        <f>SUM(F64,I64,L64,O64,R64)</f>
        <v>1172535.7</v>
      </c>
      <c r="T64" s="17">
        <f>SUM(E64,H64,K64,N64,Q64)</f>
        <v>4491700.3</v>
      </c>
      <c r="U64" s="17">
        <f>SUM(T64/C64)*100</f>
        <v>79.29931415287075</v>
      </c>
    </row>
    <row r="65" spans="1:21" ht="27.75" customHeight="1">
      <c r="A65" s="23" t="s">
        <v>108</v>
      </c>
      <c r="B65" s="33">
        <v>2</v>
      </c>
      <c r="C65" s="17">
        <f>SUM(D65,G65,J65,M65,P65)</f>
        <v>4674886.23</v>
      </c>
      <c r="D65" s="18">
        <v>2520801</v>
      </c>
      <c r="E65" s="18">
        <v>1890891</v>
      </c>
      <c r="F65" s="18">
        <f>SUM(D65-E65)</f>
        <v>629910</v>
      </c>
      <c r="G65" s="19">
        <v>1319085.23</v>
      </c>
      <c r="H65" s="19">
        <v>1236553.75</v>
      </c>
      <c r="I65" s="19">
        <f>SUM(G65-H65)</f>
        <v>82531.47999999998</v>
      </c>
      <c r="J65" s="20"/>
      <c r="K65" s="20"/>
      <c r="L65" s="20">
        <f>SUM(J65-K65)</f>
        <v>0</v>
      </c>
      <c r="M65" s="21">
        <v>835000</v>
      </c>
      <c r="N65" s="21">
        <v>598740</v>
      </c>
      <c r="O65" s="21">
        <f>SUM(M65-N65)</f>
        <v>236260</v>
      </c>
      <c r="P65" s="22"/>
      <c r="Q65" s="22"/>
      <c r="R65" s="22">
        <f>SUM(P65-Q65)</f>
        <v>0</v>
      </c>
      <c r="S65" s="19">
        <f>SUM(F65,I65,L65,O65,R65)</f>
        <v>948701.48</v>
      </c>
      <c r="T65" s="17">
        <f>SUM(E65,H65,K65,N65,Q65)</f>
        <v>3726184.75</v>
      </c>
      <c r="U65" s="17">
        <f>SUM(T65/C65)*100</f>
        <v>79.70642635296817</v>
      </c>
    </row>
    <row r="66" spans="1:21" ht="27.75" customHeight="1">
      <c r="A66" s="23" t="s">
        <v>72</v>
      </c>
      <c r="B66" s="33">
        <v>2</v>
      </c>
      <c r="C66" s="17">
        <f>SUM(D66,G66,J66,M66,P66)</f>
        <v>6225964.23</v>
      </c>
      <c r="D66" s="18">
        <v>2623535</v>
      </c>
      <c r="E66" s="18">
        <v>2158505</v>
      </c>
      <c r="F66" s="18">
        <f>SUM(D66-E66)</f>
        <v>465030</v>
      </c>
      <c r="G66" s="19">
        <v>1607429.23</v>
      </c>
      <c r="H66" s="19">
        <v>1473237.33</v>
      </c>
      <c r="I66" s="19">
        <f>SUM(G66-H66)</f>
        <v>134191.8999999999</v>
      </c>
      <c r="J66" s="20"/>
      <c r="K66" s="20"/>
      <c r="L66" s="20">
        <f>SUM(J66-K66)</f>
        <v>0</v>
      </c>
      <c r="M66" s="21">
        <v>1995000</v>
      </c>
      <c r="N66" s="21">
        <v>1335500</v>
      </c>
      <c r="O66" s="21">
        <f>SUM(M66-N66)</f>
        <v>659500</v>
      </c>
      <c r="P66" s="22"/>
      <c r="Q66" s="22"/>
      <c r="R66" s="22">
        <f>SUM(P66-Q66)</f>
        <v>0</v>
      </c>
      <c r="S66" s="19">
        <f>SUM(F66,I66,L66,O66,R66)</f>
        <v>1258721.9</v>
      </c>
      <c r="T66" s="17">
        <f>SUM(E66,H66,K66,N66,Q66)</f>
        <v>4967242.33</v>
      </c>
      <c r="U66" s="17">
        <f>SUM(T66/C66)*100</f>
        <v>79.78269945826527</v>
      </c>
    </row>
    <row r="67" spans="1:21" ht="27.75" customHeight="1">
      <c r="A67" s="23" t="s">
        <v>42</v>
      </c>
      <c r="B67" s="33">
        <v>2</v>
      </c>
      <c r="C67" s="17">
        <f>SUM(D67,G67,J67,M67,P67)</f>
        <v>8540877.23</v>
      </c>
      <c r="D67" s="18">
        <v>3875934</v>
      </c>
      <c r="E67" s="18">
        <v>3182464</v>
      </c>
      <c r="F67" s="18">
        <f>SUM(D67-E67)</f>
        <v>693470</v>
      </c>
      <c r="G67" s="19">
        <v>1562143.23</v>
      </c>
      <c r="H67" s="19">
        <v>1476023.26</v>
      </c>
      <c r="I67" s="19">
        <f>SUM(G67-H67)</f>
        <v>86119.96999999997</v>
      </c>
      <c r="J67" s="20">
        <v>117800</v>
      </c>
      <c r="K67" s="20">
        <v>117800</v>
      </c>
      <c r="L67" s="20">
        <f>SUM(J67-K67)</f>
        <v>0</v>
      </c>
      <c r="M67" s="21">
        <v>2985000</v>
      </c>
      <c r="N67" s="21">
        <v>2064610</v>
      </c>
      <c r="O67" s="21">
        <f>SUM(M67-N67)</f>
        <v>920390</v>
      </c>
      <c r="P67" s="22"/>
      <c r="Q67" s="22"/>
      <c r="R67" s="22">
        <f>SUM(P67-Q67)</f>
        <v>0</v>
      </c>
      <c r="S67" s="19">
        <f>SUM(F67,I67,L67,O67,R67)</f>
        <v>1699979.97</v>
      </c>
      <c r="T67" s="17">
        <f>SUM(E67,H67,K67,N67,Q67)</f>
        <v>6840897.26</v>
      </c>
      <c r="U67" s="17">
        <f>SUM(T67/C67)*100</f>
        <v>80.09595590452012</v>
      </c>
    </row>
    <row r="68" spans="1:21" ht="27.75" customHeight="1">
      <c r="A68" s="23" t="s">
        <v>109</v>
      </c>
      <c r="B68" s="33">
        <v>2</v>
      </c>
      <c r="C68" s="17">
        <f>SUM(D68,G68,J68,M68,P68)</f>
        <v>4694324.23</v>
      </c>
      <c r="D68" s="18">
        <v>2577206</v>
      </c>
      <c r="E68" s="18">
        <v>2134846.08</v>
      </c>
      <c r="F68" s="18">
        <f>SUM(D68-E68)</f>
        <v>442359.9199999999</v>
      </c>
      <c r="G68" s="19">
        <v>1412118.23</v>
      </c>
      <c r="H68" s="19">
        <v>1341901.22</v>
      </c>
      <c r="I68" s="19">
        <f>SUM(G68-H68)</f>
        <v>70217.01000000001</v>
      </c>
      <c r="J68" s="20"/>
      <c r="K68" s="20"/>
      <c r="L68" s="20">
        <f>SUM(J68-K68)</f>
        <v>0</v>
      </c>
      <c r="M68" s="21">
        <v>705000</v>
      </c>
      <c r="N68" s="21">
        <v>285000</v>
      </c>
      <c r="O68" s="21">
        <f>SUM(M68-N68)</f>
        <v>420000</v>
      </c>
      <c r="P68" s="22"/>
      <c r="Q68" s="22"/>
      <c r="R68" s="22">
        <f>SUM(P68-Q68)</f>
        <v>0</v>
      </c>
      <c r="S68" s="19">
        <f>SUM(F68,I68,L68,O68,R68)</f>
        <v>932576.9299999999</v>
      </c>
      <c r="T68" s="17">
        <f>SUM(E68,H68,K68,N68,Q68)</f>
        <v>3761747.3</v>
      </c>
      <c r="U68" s="17">
        <f>SUM(T68/C68)*100</f>
        <v>80.13394720287566</v>
      </c>
    </row>
    <row r="69" spans="1:21" ht="27.75" customHeight="1">
      <c r="A69" s="23" t="s">
        <v>88</v>
      </c>
      <c r="B69" s="33">
        <v>2</v>
      </c>
      <c r="C69" s="17">
        <f>SUM(D69,G69,J69,M69,P69)</f>
        <v>4501991.23</v>
      </c>
      <c r="D69" s="18">
        <v>2599700</v>
      </c>
      <c r="E69" s="18">
        <v>1943383.59</v>
      </c>
      <c r="F69" s="18">
        <f>SUM(D69-E69)</f>
        <v>656316.4099999999</v>
      </c>
      <c r="G69" s="19">
        <v>1367291.23</v>
      </c>
      <c r="H69" s="19">
        <v>1223288.65</v>
      </c>
      <c r="I69" s="19">
        <f>SUM(G69-H69)</f>
        <v>144002.58000000007</v>
      </c>
      <c r="J69" s="20"/>
      <c r="K69" s="20"/>
      <c r="L69" s="20">
        <f>SUM(J69-K69)</f>
        <v>0</v>
      </c>
      <c r="M69" s="21">
        <v>535000</v>
      </c>
      <c r="N69" s="21">
        <v>441575</v>
      </c>
      <c r="O69" s="21">
        <f>SUM(M69-N69)</f>
        <v>93425</v>
      </c>
      <c r="P69" s="22"/>
      <c r="Q69" s="22"/>
      <c r="R69" s="22">
        <f>SUM(P69-Q69)</f>
        <v>0</v>
      </c>
      <c r="S69" s="19">
        <f>SUM(F69,I69,L69,O69,R69)</f>
        <v>893743.99</v>
      </c>
      <c r="T69" s="17">
        <f>SUM(E69,H69,K69,N69,Q69)</f>
        <v>3608247.24</v>
      </c>
      <c r="U69" s="17">
        <f>SUM(T69/C69)*100</f>
        <v>80.14780695163637</v>
      </c>
    </row>
    <row r="70" spans="1:21" ht="27.75" customHeight="1">
      <c r="A70" s="23" t="s">
        <v>115</v>
      </c>
      <c r="B70" s="33">
        <v>2</v>
      </c>
      <c r="C70" s="17">
        <f>SUM(D70,G70,J70,M70,P70)</f>
        <v>3902371.6799999997</v>
      </c>
      <c r="D70" s="18">
        <v>2218680</v>
      </c>
      <c r="E70" s="18">
        <v>1656574.06</v>
      </c>
      <c r="F70" s="18">
        <f>SUM(D70-E70)</f>
        <v>562105.94</v>
      </c>
      <c r="G70" s="19">
        <v>1338691.68</v>
      </c>
      <c r="H70" s="19">
        <v>1205731.44</v>
      </c>
      <c r="I70" s="19">
        <f>SUM(G70-H70)</f>
        <v>132960.24</v>
      </c>
      <c r="J70" s="20"/>
      <c r="K70" s="20"/>
      <c r="L70" s="20">
        <f>SUM(J70-K70)</f>
        <v>0</v>
      </c>
      <c r="M70" s="21">
        <v>345000</v>
      </c>
      <c r="N70" s="21">
        <v>275000</v>
      </c>
      <c r="O70" s="21">
        <f>SUM(M70-N70)</f>
        <v>70000</v>
      </c>
      <c r="P70" s="22"/>
      <c r="Q70" s="22"/>
      <c r="R70" s="22">
        <f>SUM(P70-Q70)</f>
        <v>0</v>
      </c>
      <c r="S70" s="19">
        <f>SUM(F70,I70,L70,O70,R70)</f>
        <v>765066.1799999999</v>
      </c>
      <c r="T70" s="17">
        <f>SUM(E70,H70,K70,N70,Q70)</f>
        <v>3137305.5</v>
      </c>
      <c r="U70" s="17">
        <f>SUM(T70/C70)*100</f>
        <v>80.39484081126788</v>
      </c>
    </row>
    <row r="71" spans="1:21" ht="27.75" customHeight="1">
      <c r="A71" s="23" t="s">
        <v>116</v>
      </c>
      <c r="B71" s="33">
        <v>2</v>
      </c>
      <c r="C71" s="17">
        <f>SUM(D71,G71,J71,M71,P71)</f>
        <v>4438608.23</v>
      </c>
      <c r="D71" s="18">
        <v>2262060</v>
      </c>
      <c r="E71" s="18">
        <v>1696545</v>
      </c>
      <c r="F71" s="18">
        <f>SUM(D71-E71)</f>
        <v>565515</v>
      </c>
      <c r="G71" s="19">
        <v>1251548.23</v>
      </c>
      <c r="H71" s="19">
        <v>1149039.47</v>
      </c>
      <c r="I71" s="19">
        <f>SUM(G71-H71)</f>
        <v>102508.76000000001</v>
      </c>
      <c r="J71" s="20"/>
      <c r="K71" s="20"/>
      <c r="L71" s="20">
        <f>SUM(J71-K71)</f>
        <v>0</v>
      </c>
      <c r="M71" s="21">
        <v>925000</v>
      </c>
      <c r="N71" s="21">
        <v>747200</v>
      </c>
      <c r="O71" s="21">
        <f>SUM(M71-N71)</f>
        <v>177800</v>
      </c>
      <c r="P71" s="22"/>
      <c r="Q71" s="22"/>
      <c r="R71" s="22">
        <f>SUM(P71-Q71)</f>
        <v>0</v>
      </c>
      <c r="S71" s="19">
        <f>SUM(F71,I71,L71,O71,R71)</f>
        <v>845823.76</v>
      </c>
      <c r="T71" s="17">
        <f>SUM(E71,H71,K71,N71,Q71)</f>
        <v>3592784.4699999997</v>
      </c>
      <c r="U71" s="17">
        <f>SUM(T71/C71)*100</f>
        <v>80.94394197074696</v>
      </c>
    </row>
    <row r="72" spans="1:21" ht="27.75" customHeight="1">
      <c r="A72" s="23" t="s">
        <v>49</v>
      </c>
      <c r="B72" s="33">
        <v>2</v>
      </c>
      <c r="C72" s="17">
        <f>SUM(D72,G72,J72,M72,P72)</f>
        <v>4897459.23</v>
      </c>
      <c r="D72" s="18">
        <v>2431590</v>
      </c>
      <c r="E72" s="18">
        <v>2044500.51</v>
      </c>
      <c r="F72" s="18">
        <f>SUM(D72-E72)</f>
        <v>387089.49</v>
      </c>
      <c r="G72" s="19">
        <v>1470869.23</v>
      </c>
      <c r="H72" s="19">
        <v>1394964.69</v>
      </c>
      <c r="I72" s="19">
        <f>SUM(G72-H72)</f>
        <v>75904.54000000004</v>
      </c>
      <c r="J72" s="20"/>
      <c r="K72" s="20"/>
      <c r="L72" s="20">
        <f>SUM(J72-K72)</f>
        <v>0</v>
      </c>
      <c r="M72" s="21">
        <v>995000</v>
      </c>
      <c r="N72" s="21">
        <v>530920</v>
      </c>
      <c r="O72" s="21">
        <f>SUM(M72-N72)</f>
        <v>464080</v>
      </c>
      <c r="P72" s="22"/>
      <c r="Q72" s="22"/>
      <c r="R72" s="22">
        <f>SUM(P72-Q72)</f>
        <v>0</v>
      </c>
      <c r="S72" s="19">
        <f>SUM(F72,I72,L72,O72,R72)</f>
        <v>927074.03</v>
      </c>
      <c r="T72" s="17">
        <f>SUM(E72,H72,K72,N72,Q72)</f>
        <v>3970385.2</v>
      </c>
      <c r="U72" s="17">
        <f>SUM(T72/C72)*100</f>
        <v>81.07030632698088</v>
      </c>
    </row>
    <row r="73" spans="1:21" ht="27.75" customHeight="1">
      <c r="A73" s="23" t="s">
        <v>89</v>
      </c>
      <c r="B73" s="33">
        <v>2</v>
      </c>
      <c r="C73" s="17">
        <f>SUM(D73,G73,J73,M73,P73)</f>
        <v>3918262.23</v>
      </c>
      <c r="D73" s="18">
        <v>1978200</v>
      </c>
      <c r="E73" s="18">
        <v>1648500</v>
      </c>
      <c r="F73" s="18">
        <f>SUM(D73-E73)</f>
        <v>329700</v>
      </c>
      <c r="G73" s="19">
        <v>1305062.23</v>
      </c>
      <c r="H73" s="19">
        <v>1221550.42</v>
      </c>
      <c r="I73" s="19">
        <f>SUM(G73-H73)</f>
        <v>83511.81000000006</v>
      </c>
      <c r="J73" s="20">
        <v>120000</v>
      </c>
      <c r="K73" s="20">
        <v>120000</v>
      </c>
      <c r="L73" s="20">
        <f>SUM(J73-K73)</f>
        <v>0</v>
      </c>
      <c r="M73" s="21">
        <v>515000</v>
      </c>
      <c r="N73" s="21">
        <v>208810</v>
      </c>
      <c r="O73" s="21">
        <f>SUM(M73-N73)</f>
        <v>306190</v>
      </c>
      <c r="P73" s="22"/>
      <c r="Q73" s="22"/>
      <c r="R73" s="22">
        <f>SUM(P73-Q73)</f>
        <v>0</v>
      </c>
      <c r="S73" s="19">
        <f>SUM(F73,I73,L73,O73,R73)</f>
        <v>719401.81</v>
      </c>
      <c r="T73" s="17">
        <f>SUM(E73,H73,K73,N73,Q73)</f>
        <v>3198860.42</v>
      </c>
      <c r="U73" s="17">
        <f>SUM(T73/C73)*100</f>
        <v>81.63977376266621</v>
      </c>
    </row>
    <row r="74" spans="1:21" ht="27.75" customHeight="1">
      <c r="A74" s="23" t="s">
        <v>91</v>
      </c>
      <c r="B74" s="33">
        <v>2</v>
      </c>
      <c r="C74" s="17">
        <f>SUM(D74,G74,J74,M74,P74)</f>
        <v>4309494.23</v>
      </c>
      <c r="D74" s="18">
        <v>2165820</v>
      </c>
      <c r="E74" s="18">
        <v>1804850</v>
      </c>
      <c r="F74" s="18">
        <f>SUM(D74-E74)</f>
        <v>360970</v>
      </c>
      <c r="G74" s="19">
        <v>1208674.23</v>
      </c>
      <c r="H74" s="19">
        <v>1104925.69</v>
      </c>
      <c r="I74" s="19">
        <f>SUM(G74-H74)</f>
        <v>103748.54000000004</v>
      </c>
      <c r="J74" s="20"/>
      <c r="K74" s="20"/>
      <c r="L74" s="20">
        <f>SUM(J74-K74)</f>
        <v>0</v>
      </c>
      <c r="M74" s="21">
        <v>935000</v>
      </c>
      <c r="N74" s="21">
        <v>610000</v>
      </c>
      <c r="O74" s="21">
        <f>SUM(M74-N74)</f>
        <v>325000</v>
      </c>
      <c r="P74" s="22"/>
      <c r="Q74" s="22"/>
      <c r="R74" s="22">
        <f>SUM(P74-Q74)</f>
        <v>0</v>
      </c>
      <c r="S74" s="19">
        <f>SUM(F74,I74,L74,O74,R74)</f>
        <v>789718.54</v>
      </c>
      <c r="T74" s="17">
        <f>SUM(E74,H74,K74,N74,Q74)</f>
        <v>3519775.69</v>
      </c>
      <c r="U74" s="17">
        <f>SUM(T74/C74)*100</f>
        <v>81.67491362437674</v>
      </c>
    </row>
    <row r="75" spans="1:21" ht="27.75" customHeight="1">
      <c r="A75" s="23" t="s">
        <v>74</v>
      </c>
      <c r="B75" s="33">
        <v>2</v>
      </c>
      <c r="C75" s="17">
        <f>SUM(D75,G75,J75,M75,P75)</f>
        <v>5039663.23</v>
      </c>
      <c r="D75" s="18">
        <v>2746545</v>
      </c>
      <c r="E75" s="18">
        <v>2256708.14</v>
      </c>
      <c r="F75" s="18">
        <f>SUM(D75-E75)</f>
        <v>489836.85999999987</v>
      </c>
      <c r="G75" s="19">
        <v>1378118.23</v>
      </c>
      <c r="H75" s="19">
        <v>1278097.7</v>
      </c>
      <c r="I75" s="19">
        <f>SUM(G75-H75)</f>
        <v>100020.53000000003</v>
      </c>
      <c r="J75" s="20"/>
      <c r="K75" s="20"/>
      <c r="L75" s="20">
        <f>SUM(J75-K75)</f>
        <v>0</v>
      </c>
      <c r="M75" s="21">
        <v>915000</v>
      </c>
      <c r="N75" s="21">
        <v>585000</v>
      </c>
      <c r="O75" s="21">
        <f>SUM(M75-N75)</f>
        <v>330000</v>
      </c>
      <c r="P75" s="22"/>
      <c r="Q75" s="22"/>
      <c r="R75" s="22">
        <f>SUM(P75-Q75)</f>
        <v>0</v>
      </c>
      <c r="S75" s="19">
        <f>SUM(F75,I75,L75,O75,R75)</f>
        <v>919857.3899999999</v>
      </c>
      <c r="T75" s="17">
        <f>SUM(E75,H75,K75,N75,Q75)</f>
        <v>4119805.84</v>
      </c>
      <c r="U75" s="17">
        <f>SUM(T75/C75)*100</f>
        <v>81.7476416970822</v>
      </c>
    </row>
    <row r="76" spans="1:21" ht="27.75" customHeight="1">
      <c r="A76" s="23" t="s">
        <v>71</v>
      </c>
      <c r="B76" s="33">
        <v>2</v>
      </c>
      <c r="C76" s="17">
        <f>SUM(D76,G76,J76,M76,P76)</f>
        <v>4986629.23</v>
      </c>
      <c r="D76" s="18">
        <v>2403840</v>
      </c>
      <c r="E76" s="18">
        <v>2004220</v>
      </c>
      <c r="F76" s="18">
        <f>SUM(D76-E76)</f>
        <v>399620</v>
      </c>
      <c r="G76" s="19">
        <v>1627789.23</v>
      </c>
      <c r="H76" s="19">
        <v>1474565.59</v>
      </c>
      <c r="I76" s="19">
        <f>SUM(G76-H76)</f>
        <v>153223.6399999999</v>
      </c>
      <c r="J76" s="20"/>
      <c r="K76" s="20"/>
      <c r="L76" s="20">
        <f>SUM(J76-K76)</f>
        <v>0</v>
      </c>
      <c r="M76" s="21">
        <v>955000</v>
      </c>
      <c r="N76" s="21">
        <v>609600</v>
      </c>
      <c r="O76" s="21">
        <f>SUM(M76-N76)</f>
        <v>345400</v>
      </c>
      <c r="P76" s="22"/>
      <c r="Q76" s="22"/>
      <c r="R76" s="22">
        <f>SUM(P76-Q76)</f>
        <v>0</v>
      </c>
      <c r="S76" s="19">
        <f>SUM(F76,I76,L76,O76,R76)</f>
        <v>898243.6399999999</v>
      </c>
      <c r="T76" s="17">
        <f>SUM(E76,H76,K76,N76,Q76)</f>
        <v>4088385.59</v>
      </c>
      <c r="U76" s="17">
        <f>SUM(T76/C76)*100</f>
        <v>81.98695755048145</v>
      </c>
    </row>
    <row r="77" spans="1:21" ht="27.75" customHeight="1">
      <c r="A77" s="23" t="s">
        <v>53</v>
      </c>
      <c r="B77" s="33">
        <v>2</v>
      </c>
      <c r="C77" s="17">
        <f>SUM(D77,G77,J77,M77,P77)</f>
        <v>5584130.23</v>
      </c>
      <c r="D77" s="18">
        <v>3307423</v>
      </c>
      <c r="E77" s="18">
        <v>2755372.58</v>
      </c>
      <c r="F77" s="18">
        <f>SUM(D77-E77)</f>
        <v>552050.4199999999</v>
      </c>
      <c r="G77" s="19">
        <v>1381707.23</v>
      </c>
      <c r="H77" s="19">
        <v>1273758.7</v>
      </c>
      <c r="I77" s="19">
        <f>SUM(G77-H77)</f>
        <v>107948.53000000003</v>
      </c>
      <c r="J77" s="20"/>
      <c r="K77" s="20"/>
      <c r="L77" s="20">
        <f>SUM(J77-K77)</f>
        <v>0</v>
      </c>
      <c r="M77" s="21">
        <v>895000</v>
      </c>
      <c r="N77" s="21">
        <v>561500</v>
      </c>
      <c r="O77" s="21">
        <f>SUM(M77-N77)</f>
        <v>333500</v>
      </c>
      <c r="P77" s="22"/>
      <c r="Q77" s="22"/>
      <c r="R77" s="22">
        <f>SUM(P77-Q77)</f>
        <v>0</v>
      </c>
      <c r="S77" s="19">
        <f>SUM(F77,I77,L77,O77,R77)</f>
        <v>993498.95</v>
      </c>
      <c r="T77" s="17">
        <f>SUM(E77,H77,K77,N77,Q77)</f>
        <v>4590631.28</v>
      </c>
      <c r="U77" s="17">
        <f>SUM(T77/C77)*100</f>
        <v>82.20852829214908</v>
      </c>
    </row>
    <row r="78" spans="1:21" ht="27.75" customHeight="1">
      <c r="A78" s="23" t="s">
        <v>107</v>
      </c>
      <c r="B78" s="33">
        <v>2</v>
      </c>
      <c r="C78" s="17">
        <f>SUM(D78,G78,J78,M78,P78)</f>
        <v>5788894.36</v>
      </c>
      <c r="D78" s="18">
        <v>2293290</v>
      </c>
      <c r="E78" s="18">
        <v>1859950.5</v>
      </c>
      <c r="F78" s="18">
        <f>SUM(D78-E78)</f>
        <v>433339.5</v>
      </c>
      <c r="G78" s="19">
        <v>1192604.36</v>
      </c>
      <c r="H78" s="19">
        <v>1073860.04</v>
      </c>
      <c r="I78" s="19">
        <f>SUM(G78-H78)</f>
        <v>118744.32000000007</v>
      </c>
      <c r="J78" s="20">
        <v>1348000</v>
      </c>
      <c r="K78" s="20">
        <v>1348000</v>
      </c>
      <c r="L78" s="20">
        <f>SUM(J78-K78)</f>
        <v>0</v>
      </c>
      <c r="M78" s="21">
        <v>955000</v>
      </c>
      <c r="N78" s="21">
        <v>480625</v>
      </c>
      <c r="O78" s="21">
        <f>SUM(M78-N78)</f>
        <v>474375</v>
      </c>
      <c r="P78" s="22"/>
      <c r="Q78" s="22"/>
      <c r="R78" s="22">
        <f>SUM(P78-Q78)</f>
        <v>0</v>
      </c>
      <c r="S78" s="19">
        <f>SUM(F78,I78,L78,O78,R78)</f>
        <v>1026458.8200000001</v>
      </c>
      <c r="T78" s="17">
        <f>SUM(E78,H78,K78,N78,Q78)</f>
        <v>4762435.54</v>
      </c>
      <c r="U78" s="17">
        <f>SUM(T78/C78)*100</f>
        <v>82.26848243953789</v>
      </c>
    </row>
    <row r="79" spans="1:21" ht="27.75" customHeight="1">
      <c r="A79" s="23" t="s">
        <v>78</v>
      </c>
      <c r="B79" s="33">
        <v>2</v>
      </c>
      <c r="C79" s="17">
        <f>SUM(D79,G79,J79,M79,P79)</f>
        <v>4026074.23</v>
      </c>
      <c r="D79" s="18">
        <v>2210760</v>
      </c>
      <c r="E79" s="18">
        <v>1842300</v>
      </c>
      <c r="F79" s="18">
        <f>SUM(D79-E79)</f>
        <v>368460</v>
      </c>
      <c r="G79" s="19">
        <v>1090314.23</v>
      </c>
      <c r="H79" s="19">
        <v>961995.14</v>
      </c>
      <c r="I79" s="19">
        <f>SUM(G79-H79)</f>
        <v>128319.08999999997</v>
      </c>
      <c r="J79" s="20"/>
      <c r="K79" s="20"/>
      <c r="L79" s="20">
        <f>SUM(J79-K79)</f>
        <v>0</v>
      </c>
      <c r="M79" s="21">
        <v>725000</v>
      </c>
      <c r="N79" s="21">
        <v>538650</v>
      </c>
      <c r="O79" s="21">
        <f>SUM(M79-N79)</f>
        <v>186350</v>
      </c>
      <c r="P79" s="22"/>
      <c r="Q79" s="22"/>
      <c r="R79" s="22">
        <f>SUM(P79-Q79)</f>
        <v>0</v>
      </c>
      <c r="S79" s="19">
        <f>SUM(F79,I79,L79,O79,R79)</f>
        <v>683129.09</v>
      </c>
      <c r="T79" s="17">
        <f>SUM(E79,H79,K79,N79,Q79)</f>
        <v>3342945.14</v>
      </c>
      <c r="U79" s="17">
        <f>SUM(T79/C79)*100</f>
        <v>83.03237717502293</v>
      </c>
    </row>
    <row r="80" spans="1:21" ht="27.75" customHeight="1">
      <c r="A80" s="23" t="s">
        <v>90</v>
      </c>
      <c r="B80" s="33">
        <v>2</v>
      </c>
      <c r="C80" s="17">
        <f>SUM(D80,G80,J80,M80,P80)</f>
        <v>5901018.23</v>
      </c>
      <c r="D80" s="18">
        <v>2267880</v>
      </c>
      <c r="E80" s="18">
        <v>1700910</v>
      </c>
      <c r="F80" s="18">
        <f>SUM(D80-E80)</f>
        <v>566970</v>
      </c>
      <c r="G80" s="19">
        <v>1199138.23</v>
      </c>
      <c r="H80" s="19">
        <v>1103149.43</v>
      </c>
      <c r="I80" s="19">
        <f>SUM(G80-H80)</f>
        <v>95988.80000000005</v>
      </c>
      <c r="J80" s="20">
        <v>1329000</v>
      </c>
      <c r="K80" s="20">
        <v>1329000</v>
      </c>
      <c r="L80" s="20">
        <f>SUM(J80-K80)</f>
        <v>0</v>
      </c>
      <c r="M80" s="21">
        <v>1105000</v>
      </c>
      <c r="N80" s="21">
        <v>791650</v>
      </c>
      <c r="O80" s="21">
        <f>SUM(M80-N80)</f>
        <v>313350</v>
      </c>
      <c r="P80" s="22"/>
      <c r="Q80" s="22"/>
      <c r="R80" s="22">
        <f>SUM(P80-Q80)</f>
        <v>0</v>
      </c>
      <c r="S80" s="19">
        <f>SUM(F80,I80,L80,O80,R80)</f>
        <v>976308.8</v>
      </c>
      <c r="T80" s="17">
        <f>SUM(E80,H80,K80,N80,Q80)</f>
        <v>4924709.43</v>
      </c>
      <c r="U80" s="17">
        <f>SUM(T80/C80)*100</f>
        <v>83.4552485359802</v>
      </c>
    </row>
    <row r="81" spans="1:21" ht="27.75" customHeight="1">
      <c r="A81" s="23" t="s">
        <v>48</v>
      </c>
      <c r="B81" s="33">
        <v>2</v>
      </c>
      <c r="C81" s="17">
        <f>SUM(D81,G81,J81,M81,P81)</f>
        <v>5880919.23</v>
      </c>
      <c r="D81" s="18">
        <v>3628775</v>
      </c>
      <c r="E81" s="18">
        <v>3014204.72</v>
      </c>
      <c r="F81" s="18">
        <f>SUM(D81-E81)</f>
        <v>614570.2799999998</v>
      </c>
      <c r="G81" s="19">
        <v>1317144.23</v>
      </c>
      <c r="H81" s="19">
        <v>1226481.31</v>
      </c>
      <c r="I81" s="19">
        <f>SUM(G81-H81)</f>
        <v>90662.91999999993</v>
      </c>
      <c r="J81" s="20"/>
      <c r="K81" s="20"/>
      <c r="L81" s="20">
        <f>SUM(J81-K81)</f>
        <v>0</v>
      </c>
      <c r="M81" s="21">
        <v>935000</v>
      </c>
      <c r="N81" s="21">
        <v>681200</v>
      </c>
      <c r="O81" s="21">
        <f>SUM(M81-N81)</f>
        <v>253800</v>
      </c>
      <c r="P81" s="22"/>
      <c r="Q81" s="22"/>
      <c r="R81" s="22">
        <f>SUM(P81-Q81)</f>
        <v>0</v>
      </c>
      <c r="S81" s="19">
        <f>SUM(F81,I81,L81,O81,R81)</f>
        <v>959033.1999999997</v>
      </c>
      <c r="T81" s="17">
        <f>SUM(E81,H81,K81,N81,Q81)</f>
        <v>4921886.03</v>
      </c>
      <c r="U81" s="17">
        <f>SUM(T81/C81)*100</f>
        <v>83.69246094883027</v>
      </c>
    </row>
    <row r="82" spans="1:21" ht="27.75" customHeight="1">
      <c r="A82" s="23" t="s">
        <v>113</v>
      </c>
      <c r="B82" s="33">
        <v>2</v>
      </c>
      <c r="C82" s="17">
        <f>SUM(D82,G82,J82,M82,P82)</f>
        <v>7005751.23</v>
      </c>
      <c r="D82" s="18">
        <v>2799980</v>
      </c>
      <c r="E82" s="18">
        <v>2298649.63</v>
      </c>
      <c r="F82" s="18">
        <f>SUM(D82-E82)</f>
        <v>501330.3700000001</v>
      </c>
      <c r="G82" s="19">
        <v>1105871.23</v>
      </c>
      <c r="H82" s="19">
        <v>1026519.28</v>
      </c>
      <c r="I82" s="19">
        <f>SUM(G82-H82)</f>
        <v>79351.94999999995</v>
      </c>
      <c r="J82" s="20">
        <v>1034900</v>
      </c>
      <c r="K82" s="20">
        <v>1034900</v>
      </c>
      <c r="L82" s="20">
        <f>SUM(J82-K82)</f>
        <v>0</v>
      </c>
      <c r="M82" s="21">
        <v>2065000</v>
      </c>
      <c r="N82" s="21">
        <v>1528800</v>
      </c>
      <c r="O82" s="21">
        <f>SUM(M82-N82)</f>
        <v>536200</v>
      </c>
      <c r="P82" s="22"/>
      <c r="Q82" s="22"/>
      <c r="R82" s="22">
        <f>SUM(P82-Q82)</f>
        <v>0</v>
      </c>
      <c r="S82" s="19">
        <f>SUM(F82,I82,L82,O82,R82)</f>
        <v>1116882.32</v>
      </c>
      <c r="T82" s="17">
        <f>SUM(E82,H82,K82,N82,Q82)</f>
        <v>5888868.91</v>
      </c>
      <c r="U82" s="17">
        <f>SUM(T82/C82)*100</f>
        <v>84.05763659980829</v>
      </c>
    </row>
    <row r="83" spans="1:21" ht="27.75" customHeight="1">
      <c r="A83" s="23" t="s">
        <v>87</v>
      </c>
      <c r="B83" s="33">
        <v>2</v>
      </c>
      <c r="C83" s="17">
        <f>SUM(D83,G83,J83,M83,P83)</f>
        <v>4769092.23</v>
      </c>
      <c r="D83" s="18">
        <v>2306346</v>
      </c>
      <c r="E83" s="18">
        <v>1920065.85</v>
      </c>
      <c r="F83" s="18">
        <f>SUM(D83-E83)</f>
        <v>386280.1499999999</v>
      </c>
      <c r="G83" s="19">
        <v>1197746.23</v>
      </c>
      <c r="H83" s="19">
        <v>1108477.84</v>
      </c>
      <c r="I83" s="19">
        <f>SUM(G83-H83)</f>
        <v>89268.3899999999</v>
      </c>
      <c r="J83" s="20"/>
      <c r="K83" s="20"/>
      <c r="L83" s="20">
        <f>SUM(J83-K83)</f>
        <v>0</v>
      </c>
      <c r="M83" s="21">
        <v>1265000</v>
      </c>
      <c r="N83" s="21">
        <v>1089500</v>
      </c>
      <c r="O83" s="21">
        <f>SUM(M83-N83)</f>
        <v>175500</v>
      </c>
      <c r="P83" s="22"/>
      <c r="Q83" s="22"/>
      <c r="R83" s="22">
        <f>SUM(P83-Q83)</f>
        <v>0</v>
      </c>
      <c r="S83" s="19">
        <f>SUM(F83,I83,L83,O83,R83)</f>
        <v>651048.5399999998</v>
      </c>
      <c r="T83" s="17">
        <f>SUM(E83,H83,K83,N83,Q83)</f>
        <v>4118043.6900000004</v>
      </c>
      <c r="U83" s="17">
        <f>SUM(T83/C83)*100</f>
        <v>86.34858567203679</v>
      </c>
    </row>
    <row r="84" spans="1:21" ht="27.75" customHeight="1">
      <c r="A84" s="23" t="s">
        <v>99</v>
      </c>
      <c r="B84" s="33">
        <v>2</v>
      </c>
      <c r="C84" s="17">
        <f>SUM(D84,G84,J84,M84,P84)</f>
        <v>4790900.23</v>
      </c>
      <c r="D84" s="18">
        <v>2429880</v>
      </c>
      <c r="E84" s="18">
        <v>2265200</v>
      </c>
      <c r="F84" s="18">
        <f>SUM(D84-E84)</f>
        <v>164680</v>
      </c>
      <c r="G84" s="19">
        <v>1206020.23</v>
      </c>
      <c r="H84" s="19">
        <v>1123047.11</v>
      </c>
      <c r="I84" s="19">
        <f>SUM(G84-H84)</f>
        <v>82973.11999999988</v>
      </c>
      <c r="J84" s="20"/>
      <c r="K84" s="20"/>
      <c r="L84" s="20">
        <f>SUM(J84-K84)</f>
        <v>0</v>
      </c>
      <c r="M84" s="21">
        <v>1155000</v>
      </c>
      <c r="N84" s="21">
        <v>830000</v>
      </c>
      <c r="O84" s="21">
        <f>SUM(M84-N84)</f>
        <v>325000</v>
      </c>
      <c r="P84" s="22"/>
      <c r="Q84" s="22"/>
      <c r="R84" s="22">
        <f>SUM(P84-Q84)</f>
        <v>0</v>
      </c>
      <c r="S84" s="19">
        <f>SUM(F84,I84,L84,O84,R84)</f>
        <v>572653.1199999999</v>
      </c>
      <c r="T84" s="17">
        <f>SUM(E84,H84,K84,N84,Q84)</f>
        <v>4218247.11</v>
      </c>
      <c r="U84" s="17">
        <f>SUM(T84/C84)*100</f>
        <v>88.04706646959333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B9" sqref="B9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304352893.21999997</v>
      </c>
      <c r="D7" s="12">
        <f>SUM(D8:D38)</f>
        <v>92141837.97</v>
      </c>
      <c r="E7" s="12">
        <f>SUM(E8:E38)</f>
        <v>74388910.31</v>
      </c>
      <c r="F7" s="12">
        <f>SUM(F8:F38)</f>
        <v>17752927.66</v>
      </c>
      <c r="G7" s="13">
        <f>SUM(G8:G38)</f>
        <v>187053565.19</v>
      </c>
      <c r="H7" s="13">
        <f>SUM(H8:H38)</f>
        <v>144394557.07</v>
      </c>
      <c r="I7" s="13">
        <f>SUM(I8:I38)</f>
        <v>42659008.12</v>
      </c>
      <c r="J7" s="14">
        <f>SUM(J8:J38)</f>
        <v>20983490.060000002</v>
      </c>
      <c r="K7" s="14">
        <f>SUM(K8:K38)</f>
        <v>14898997.27</v>
      </c>
      <c r="L7" s="14">
        <f>SUM(L8:L38)</f>
        <v>6084492.79</v>
      </c>
      <c r="M7" s="15">
        <f>SUM(M8:M38)</f>
        <v>4174000</v>
      </c>
      <c r="N7" s="15">
        <f>SUM(N8:N38)</f>
        <v>3344000</v>
      </c>
      <c r="O7" s="15">
        <f>SUM(O8:O38)</f>
        <v>830000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67326428.57</v>
      </c>
      <c r="T7" s="11">
        <f>SUM(E7,H7,K7,N7,Q7)</f>
        <v>237026464.65</v>
      </c>
      <c r="U7" s="11">
        <f>SUM(T7/C7)*100</f>
        <v>77.87882748289388</v>
      </c>
    </row>
    <row r="8" spans="1:21" s="26" customFormat="1" ht="27.75" customHeight="1">
      <c r="A8" s="23" t="s">
        <v>15</v>
      </c>
      <c r="B8" s="33">
        <v>3</v>
      </c>
      <c r="C8" s="17">
        <f>SUM(D8,G8,J8,M8,P8)</f>
        <v>17611602</v>
      </c>
      <c r="D8" s="18">
        <v>3160800</v>
      </c>
      <c r="E8" s="18">
        <v>2611640</v>
      </c>
      <c r="F8" s="18">
        <f>SUM(D8-E8)</f>
        <v>549160</v>
      </c>
      <c r="G8" s="19">
        <v>6500802</v>
      </c>
      <c r="H8" s="19">
        <v>4852845.78</v>
      </c>
      <c r="I8" s="19">
        <f>SUM(G8-H8)</f>
        <v>1647956.2199999997</v>
      </c>
      <c r="J8" s="20">
        <v>7950000</v>
      </c>
      <c r="K8" s="20">
        <v>1987500</v>
      </c>
      <c r="L8" s="20">
        <f>SUM(J8-K8)</f>
        <v>5962500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8159616.22</v>
      </c>
      <c r="T8" s="17">
        <f>SUM(E8,H8,K8,N8,Q8)</f>
        <v>9451985.780000001</v>
      </c>
      <c r="U8" s="17">
        <f>SUM(T8/C8)*100</f>
        <v>53.669085753811615</v>
      </c>
    </row>
    <row r="9" spans="1:21" s="26" customFormat="1" ht="27.75" customHeight="1">
      <c r="A9" s="23" t="s">
        <v>22</v>
      </c>
      <c r="B9" s="33">
        <v>3</v>
      </c>
      <c r="C9" s="17">
        <f>SUM(D9,G9,J9,M9,P9)</f>
        <v>10247546</v>
      </c>
      <c r="D9" s="18">
        <v>1274520</v>
      </c>
      <c r="E9" s="18">
        <v>955890</v>
      </c>
      <c r="F9" s="18">
        <f>SUM(D9-E9)</f>
        <v>318630</v>
      </c>
      <c r="G9" s="19">
        <v>8888076</v>
      </c>
      <c r="H9" s="19">
        <v>5089200.78</v>
      </c>
      <c r="I9" s="19">
        <f>SUM(G9-H9)</f>
        <v>3798875.2199999997</v>
      </c>
      <c r="J9" s="20">
        <v>84950</v>
      </c>
      <c r="K9" s="20">
        <v>84950</v>
      </c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4117505.2199999997</v>
      </c>
      <c r="T9" s="17">
        <f>SUM(E9,H9,K9,N9,Q9)</f>
        <v>6130040.78</v>
      </c>
      <c r="U9" s="17">
        <f>SUM(T9/C9)*100</f>
        <v>59.8195975895107</v>
      </c>
    </row>
    <row r="10" spans="1:21" s="26" customFormat="1" ht="27.75" customHeight="1">
      <c r="A10" s="23" t="s">
        <v>52</v>
      </c>
      <c r="B10" s="33">
        <v>3</v>
      </c>
      <c r="C10" s="17">
        <f>SUM(D10,G10,J10,M10,P10)</f>
        <v>12550240.67</v>
      </c>
      <c r="D10" s="18">
        <v>1948166.67</v>
      </c>
      <c r="E10" s="18">
        <v>1461570.67</v>
      </c>
      <c r="F10" s="18">
        <f>SUM(D10-E10)</f>
        <v>486596</v>
      </c>
      <c r="G10" s="19">
        <v>9750074</v>
      </c>
      <c r="H10" s="19">
        <v>6272364.53</v>
      </c>
      <c r="I10" s="19">
        <f>SUM(G10-H10)</f>
        <v>3477709.4699999997</v>
      </c>
      <c r="J10" s="20">
        <v>852000</v>
      </c>
      <c r="K10" s="20">
        <v>852000</v>
      </c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3964305.4699999997</v>
      </c>
      <c r="T10" s="17">
        <f>SUM(E10,H10,K10,N10,Q10)</f>
        <v>8585935.2</v>
      </c>
      <c r="U10" s="17">
        <f>SUM(T10/C10)*100</f>
        <v>68.41251435539203</v>
      </c>
    </row>
    <row r="11" spans="1:21" ht="27.75" customHeight="1">
      <c r="A11" s="23" t="s">
        <v>47</v>
      </c>
      <c r="B11" s="33">
        <v>3</v>
      </c>
      <c r="C11" s="17">
        <f>SUM(D11,G11,J11,M11,P11)</f>
        <v>6332382.67</v>
      </c>
      <c r="D11" s="18">
        <v>987351.61</v>
      </c>
      <c r="E11" s="18">
        <v>832451.61</v>
      </c>
      <c r="F11" s="18">
        <f>SUM(D11-E11)</f>
        <v>154900</v>
      </c>
      <c r="G11" s="19">
        <v>4948936</v>
      </c>
      <c r="H11" s="19">
        <v>3279992.68</v>
      </c>
      <c r="I11" s="19">
        <f>SUM(G11-H11)</f>
        <v>1668943.3199999998</v>
      </c>
      <c r="J11" s="20">
        <v>396095.06</v>
      </c>
      <c r="K11" s="20">
        <v>396095.06</v>
      </c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1823843.3199999998</v>
      </c>
      <c r="T11" s="17">
        <f>SUM(E11,H11,K11,N11,Q11)</f>
        <v>4508539.35</v>
      </c>
      <c r="U11" s="17">
        <f>SUM(T11/C11)*100</f>
        <v>71.1981506007122</v>
      </c>
    </row>
    <row r="12" spans="1:21" ht="27.75" customHeight="1">
      <c r="A12" s="25" t="s">
        <v>14</v>
      </c>
      <c r="B12" s="32">
        <v>3</v>
      </c>
      <c r="C12" s="17">
        <f>SUM(D12,G12,J12,M12,P12)</f>
        <v>17916577.8</v>
      </c>
      <c r="D12" s="18">
        <v>7259834.8</v>
      </c>
      <c r="E12" s="18">
        <v>6035430.29</v>
      </c>
      <c r="F12" s="18">
        <f>SUM(D12-E12)</f>
        <v>1224404.5099999998</v>
      </c>
      <c r="G12" s="19">
        <v>10656743</v>
      </c>
      <c r="H12" s="19">
        <v>7092624.25</v>
      </c>
      <c r="I12" s="19">
        <f>SUM(G12-H12)</f>
        <v>3564118.75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4788523.26</v>
      </c>
      <c r="T12" s="17">
        <f>SUM(E12,H12,K12,N12,Q12)</f>
        <v>13128054.54</v>
      </c>
      <c r="U12" s="17">
        <f>SUM(T12/C12)*100</f>
        <v>73.27322598403808</v>
      </c>
    </row>
    <row r="13" spans="1:21" ht="27.75" customHeight="1">
      <c r="A13" s="23" t="s">
        <v>61</v>
      </c>
      <c r="B13" s="33">
        <v>3</v>
      </c>
      <c r="C13" s="17">
        <f>SUM(D13,G13,J13,M13,P13)</f>
        <v>5541747.859999999</v>
      </c>
      <c r="D13" s="18">
        <v>3977417.86</v>
      </c>
      <c r="E13" s="18">
        <v>2962907.86</v>
      </c>
      <c r="F13" s="18">
        <f>SUM(D13-E13)</f>
        <v>1014510</v>
      </c>
      <c r="G13" s="19">
        <v>1564330</v>
      </c>
      <c r="H13" s="19">
        <v>1180392.73</v>
      </c>
      <c r="I13" s="19">
        <f>SUM(G13-H13)</f>
        <v>383937.27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1398447.27</v>
      </c>
      <c r="T13" s="17">
        <f>SUM(E13,H13,K13,N13,Q13)</f>
        <v>4143300.59</v>
      </c>
      <c r="U13" s="17">
        <f>SUM(T13/C13)*100</f>
        <v>74.76523101864834</v>
      </c>
    </row>
    <row r="14" spans="1:21" ht="27.75" customHeight="1">
      <c r="A14" s="25" t="s">
        <v>32</v>
      </c>
      <c r="B14" s="32">
        <v>3</v>
      </c>
      <c r="C14" s="17">
        <f>SUM(D14,G14,J14,M14,P14)</f>
        <v>8100414</v>
      </c>
      <c r="D14" s="18">
        <v>2210100</v>
      </c>
      <c r="E14" s="18">
        <v>1834167</v>
      </c>
      <c r="F14" s="18">
        <f>SUM(D14-E14)</f>
        <v>375933</v>
      </c>
      <c r="G14" s="19">
        <v>5799314</v>
      </c>
      <c r="H14" s="19">
        <v>4136084.28</v>
      </c>
      <c r="I14" s="19">
        <f>SUM(G14-H14)</f>
        <v>1663229.7200000002</v>
      </c>
      <c r="J14" s="20">
        <v>91000</v>
      </c>
      <c r="K14" s="20">
        <v>91000</v>
      </c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2039162.7200000002</v>
      </c>
      <c r="T14" s="17">
        <f>SUM(E14,H14,K14,N14,Q14)</f>
        <v>6061251.279999999</v>
      </c>
      <c r="U14" s="17">
        <f>SUM(T14/C14)*100</f>
        <v>74.82643825364974</v>
      </c>
    </row>
    <row r="15" spans="1:21" ht="27.75" customHeight="1">
      <c r="A15" s="23" t="s">
        <v>37</v>
      </c>
      <c r="B15" s="33">
        <v>3</v>
      </c>
      <c r="C15" s="17">
        <f>SUM(D15,G15,J15,M15,P15)</f>
        <v>4568873.49</v>
      </c>
      <c r="D15" s="18">
        <v>1688340</v>
      </c>
      <c r="E15" s="18">
        <v>1406950</v>
      </c>
      <c r="F15" s="18">
        <f>SUM(D15-E15)</f>
        <v>281390</v>
      </c>
      <c r="G15" s="19">
        <v>2861533.49</v>
      </c>
      <c r="H15" s="19">
        <v>2000419.46</v>
      </c>
      <c r="I15" s="19">
        <f>SUM(G15-H15)</f>
        <v>861114.0300000003</v>
      </c>
      <c r="J15" s="20">
        <v>19000</v>
      </c>
      <c r="K15" s="20">
        <v>19000</v>
      </c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1142504.0300000003</v>
      </c>
      <c r="T15" s="17">
        <f>SUM(E15,H15,K15,N15,Q15)</f>
        <v>3426369.46</v>
      </c>
      <c r="U15" s="17">
        <f>SUM(T15/C15)*100</f>
        <v>74.99374774765322</v>
      </c>
    </row>
    <row r="16" spans="1:21" ht="27.75" customHeight="1">
      <c r="A16" s="23" t="s">
        <v>20</v>
      </c>
      <c r="B16" s="33">
        <v>3</v>
      </c>
      <c r="C16" s="17">
        <f>SUM(D16,G16,J16,M16,P16)</f>
        <v>11901851.99</v>
      </c>
      <c r="D16" s="18">
        <v>4636820.29</v>
      </c>
      <c r="E16" s="18">
        <v>3469520.95</v>
      </c>
      <c r="F16" s="18">
        <f>SUM(D16-E16)</f>
        <v>1167299.3399999999</v>
      </c>
      <c r="G16" s="19">
        <v>7224531.7</v>
      </c>
      <c r="H16" s="19">
        <v>5425083.32</v>
      </c>
      <c r="I16" s="19">
        <f>SUM(G16-H16)</f>
        <v>1799448.38</v>
      </c>
      <c r="J16" s="20">
        <v>40500</v>
      </c>
      <c r="K16" s="20">
        <v>40500</v>
      </c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2966747.7199999997</v>
      </c>
      <c r="T16" s="17">
        <f>SUM(E16,H16,K16,N16,Q16)</f>
        <v>8935104.27</v>
      </c>
      <c r="U16" s="17">
        <f>SUM(T16/C16)*100</f>
        <v>75.07322622989533</v>
      </c>
    </row>
    <row r="17" spans="1:21" ht="27.75" customHeight="1">
      <c r="A17" s="25" t="s">
        <v>31</v>
      </c>
      <c r="B17" s="32">
        <v>3</v>
      </c>
      <c r="C17" s="17">
        <f>SUM(D17,G17,J17,M17,P17)</f>
        <v>18710619</v>
      </c>
      <c r="D17" s="18">
        <v>2931938</v>
      </c>
      <c r="E17" s="18">
        <v>2353433</v>
      </c>
      <c r="F17" s="18">
        <f>SUM(D17-E17)</f>
        <v>578505</v>
      </c>
      <c r="G17" s="19">
        <v>12996681</v>
      </c>
      <c r="H17" s="19">
        <v>9601673.7</v>
      </c>
      <c r="I17" s="19">
        <f>SUM(G17-H17)</f>
        <v>3395007.3000000007</v>
      </c>
      <c r="J17" s="20"/>
      <c r="K17" s="20"/>
      <c r="L17" s="20">
        <f>SUM(J17-K17)</f>
        <v>0</v>
      </c>
      <c r="M17" s="21">
        <v>2782000</v>
      </c>
      <c r="N17" s="21">
        <v>2300000</v>
      </c>
      <c r="O17" s="21">
        <f>SUM(M17-N17)</f>
        <v>482000</v>
      </c>
      <c r="P17" s="22"/>
      <c r="Q17" s="22"/>
      <c r="R17" s="22">
        <f>SUM(P17-Q17)</f>
        <v>0</v>
      </c>
      <c r="S17" s="19">
        <f>SUM(F17,I17,L17,O17,R17)</f>
        <v>4455512.300000001</v>
      </c>
      <c r="T17" s="17">
        <f>SUM(E17,H17,K17,N17,Q17)</f>
        <v>14255106.7</v>
      </c>
      <c r="U17" s="17">
        <f>SUM(T17/C17)*100</f>
        <v>76.18725334527949</v>
      </c>
    </row>
    <row r="18" spans="1:21" ht="27.75" customHeight="1">
      <c r="A18" s="23" t="s">
        <v>38</v>
      </c>
      <c r="B18" s="33">
        <v>3</v>
      </c>
      <c r="C18" s="17">
        <f>SUM(D18,G18,J18,M18,P18)</f>
        <v>8038685.35</v>
      </c>
      <c r="D18" s="18">
        <v>2343662.35</v>
      </c>
      <c r="E18" s="18">
        <v>1680842.35</v>
      </c>
      <c r="F18" s="18">
        <f>SUM(D18-E18)</f>
        <v>662820</v>
      </c>
      <c r="G18" s="19">
        <v>5670923</v>
      </c>
      <c r="H18" s="19">
        <v>4426872.75</v>
      </c>
      <c r="I18" s="19">
        <f>SUM(G18-H18)</f>
        <v>1244050.25</v>
      </c>
      <c r="J18" s="20">
        <v>24100</v>
      </c>
      <c r="K18" s="20">
        <v>24100</v>
      </c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1906870.25</v>
      </c>
      <c r="T18" s="17">
        <f>SUM(E18,H18,K18,N18,Q18)</f>
        <v>6131815.1</v>
      </c>
      <c r="U18" s="17">
        <f>SUM(T18/C18)*100</f>
        <v>76.27882959742914</v>
      </c>
    </row>
    <row r="19" spans="1:21" ht="27.75" customHeight="1">
      <c r="A19" s="23" t="s">
        <v>25</v>
      </c>
      <c r="B19" s="33">
        <v>3</v>
      </c>
      <c r="C19" s="17">
        <f>SUM(D19,G19,J19,M19,P19)</f>
        <v>5658009</v>
      </c>
      <c r="D19" s="18">
        <v>3452949</v>
      </c>
      <c r="E19" s="18">
        <v>2585259</v>
      </c>
      <c r="F19" s="18">
        <f>SUM(D19-E19)</f>
        <v>867690</v>
      </c>
      <c r="G19" s="19">
        <v>1723415</v>
      </c>
      <c r="H19" s="19">
        <v>1258374.34</v>
      </c>
      <c r="I19" s="19">
        <f>SUM(G19-H19)</f>
        <v>465040.6599999999</v>
      </c>
      <c r="J19" s="20">
        <v>481645</v>
      </c>
      <c r="K19" s="20">
        <v>481645</v>
      </c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1332730.66</v>
      </c>
      <c r="T19" s="17">
        <f>SUM(E19,H19,K19,N19,Q19)</f>
        <v>4325278.34</v>
      </c>
      <c r="U19" s="17">
        <f>SUM(T19/C19)*100</f>
        <v>76.44523612458022</v>
      </c>
    </row>
    <row r="20" spans="1:21" ht="27.75" customHeight="1">
      <c r="A20" s="23" t="s">
        <v>36</v>
      </c>
      <c r="B20" s="33">
        <v>3</v>
      </c>
      <c r="C20" s="17">
        <f>SUM(D20,G20,J20,M20,P20)</f>
        <v>6504970</v>
      </c>
      <c r="D20" s="18">
        <v>3985740</v>
      </c>
      <c r="E20" s="18">
        <v>2989305</v>
      </c>
      <c r="F20" s="18">
        <f>SUM(D20-E20)</f>
        <v>996435</v>
      </c>
      <c r="G20" s="19">
        <v>2305330</v>
      </c>
      <c r="H20" s="19">
        <v>1810118.58</v>
      </c>
      <c r="I20" s="19">
        <f>SUM(G20-H20)</f>
        <v>495211.4199999999</v>
      </c>
      <c r="J20" s="20">
        <v>213900</v>
      </c>
      <c r="K20" s="20">
        <v>213900</v>
      </c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1491646.42</v>
      </c>
      <c r="T20" s="17">
        <f>SUM(E20,H20,K20,N20,Q20)</f>
        <v>5013323.58</v>
      </c>
      <c r="U20" s="17">
        <f>SUM(T20/C20)*100</f>
        <v>77.06912683686473</v>
      </c>
    </row>
    <row r="21" spans="1:21" ht="27.75" customHeight="1">
      <c r="A21" s="23" t="s">
        <v>19</v>
      </c>
      <c r="B21" s="33">
        <v>3</v>
      </c>
      <c r="C21" s="17">
        <f>SUM(D21,G21,J21,M21,P21)</f>
        <v>10033057</v>
      </c>
      <c r="D21" s="18">
        <v>2450768</v>
      </c>
      <c r="E21" s="18">
        <v>2039788</v>
      </c>
      <c r="F21" s="18">
        <f>SUM(D21-E21)</f>
        <v>410980</v>
      </c>
      <c r="G21" s="19">
        <v>7525389</v>
      </c>
      <c r="H21" s="19">
        <v>5667961.69</v>
      </c>
      <c r="I21" s="19">
        <f>SUM(G21-H21)</f>
        <v>1857427.3099999996</v>
      </c>
      <c r="J21" s="20">
        <v>56900</v>
      </c>
      <c r="K21" s="20">
        <v>56900</v>
      </c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2268407.3099999996</v>
      </c>
      <c r="T21" s="17">
        <f>SUM(E21,H21,K21,N21,Q21)</f>
        <v>7764649.69</v>
      </c>
      <c r="U21" s="17">
        <f>SUM(T21/C21)*100</f>
        <v>77.39066657350796</v>
      </c>
    </row>
    <row r="22" spans="1:21" ht="27.75" customHeight="1">
      <c r="A22" s="23" t="s">
        <v>16</v>
      </c>
      <c r="B22" s="33">
        <v>3</v>
      </c>
      <c r="C22" s="17">
        <f>SUM(D22,G22,J22,M22,P22)</f>
        <v>19022985</v>
      </c>
      <c r="D22" s="18">
        <v>5963940</v>
      </c>
      <c r="E22" s="18">
        <v>4955440</v>
      </c>
      <c r="F22" s="18">
        <f>SUM(D22-E22)</f>
        <v>1008500</v>
      </c>
      <c r="G22" s="19">
        <v>11185445</v>
      </c>
      <c r="H22" s="19">
        <v>8473129.85</v>
      </c>
      <c r="I22" s="19">
        <f>SUM(G22-H22)</f>
        <v>2712315.1500000004</v>
      </c>
      <c r="J22" s="20">
        <v>1873600</v>
      </c>
      <c r="K22" s="20">
        <v>1873600</v>
      </c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3720815.1500000004</v>
      </c>
      <c r="T22" s="17">
        <f>SUM(E22,H22,K22,N22,Q22)</f>
        <v>15302169.85</v>
      </c>
      <c r="U22" s="17">
        <f>SUM(T22/C22)*100</f>
        <v>80.44042430775191</v>
      </c>
    </row>
    <row r="23" spans="1:21" ht="27.75" customHeight="1">
      <c r="A23" s="23" t="s">
        <v>39</v>
      </c>
      <c r="B23" s="33">
        <v>3</v>
      </c>
      <c r="C23" s="17">
        <f>SUM(D23,G23,J23,M23,P23)</f>
        <v>15899764</v>
      </c>
      <c r="D23" s="18">
        <v>6553525</v>
      </c>
      <c r="E23" s="18">
        <v>5420362</v>
      </c>
      <c r="F23" s="18">
        <f>SUM(D23-E23)</f>
        <v>1133163</v>
      </c>
      <c r="G23" s="19">
        <v>9078239</v>
      </c>
      <c r="H23" s="19">
        <v>7111012.25</v>
      </c>
      <c r="I23" s="19">
        <f>SUM(G23-H23)</f>
        <v>1967226.75</v>
      </c>
      <c r="J23" s="20">
        <v>268000</v>
      </c>
      <c r="K23" s="20">
        <v>268000</v>
      </c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3100389.75</v>
      </c>
      <c r="T23" s="17">
        <f>SUM(E23,H23,K23,N23,Q23)</f>
        <v>12799374.25</v>
      </c>
      <c r="U23" s="17">
        <f>SUM(T23/C23)*100</f>
        <v>80.50040396826016</v>
      </c>
    </row>
    <row r="24" spans="1:21" ht="27.75" customHeight="1">
      <c r="A24" s="23" t="s">
        <v>123</v>
      </c>
      <c r="B24" s="33">
        <v>3</v>
      </c>
      <c r="C24" s="17">
        <f>SUM(D24,G24,J24,M24,P24)</f>
        <v>2330300</v>
      </c>
      <c r="D24" s="18">
        <v>216000</v>
      </c>
      <c r="E24" s="18">
        <v>162000</v>
      </c>
      <c r="F24" s="18">
        <f>SUM(D24-E24)</f>
        <v>54000</v>
      </c>
      <c r="G24" s="19">
        <v>2114300</v>
      </c>
      <c r="H24" s="19">
        <v>1714644.17</v>
      </c>
      <c r="I24" s="19">
        <f>SUM(G24-H24)</f>
        <v>399655.8300000001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453655.8300000001</v>
      </c>
      <c r="T24" s="17">
        <f>SUM(E24,H24,K24,N24,Q24)</f>
        <v>1876644.17</v>
      </c>
      <c r="U24" s="17">
        <f>SUM(T24/C24)*100</f>
        <v>80.53229927477149</v>
      </c>
    </row>
    <row r="25" spans="1:21" ht="27.75" customHeight="1">
      <c r="A25" s="25" t="s">
        <v>29</v>
      </c>
      <c r="B25" s="32">
        <v>3</v>
      </c>
      <c r="C25" s="17">
        <f>SUM(D25,G25,J25,M25,P25)</f>
        <v>10582963</v>
      </c>
      <c r="D25" s="18">
        <v>1197180</v>
      </c>
      <c r="E25" s="18">
        <v>897885</v>
      </c>
      <c r="F25" s="18">
        <f>SUM(D25-E25)</f>
        <v>299295</v>
      </c>
      <c r="G25" s="19">
        <v>7416508</v>
      </c>
      <c r="H25" s="19">
        <v>6313692.51</v>
      </c>
      <c r="I25" s="19">
        <f>SUM(G25-H25)</f>
        <v>1102815.4900000002</v>
      </c>
      <c r="J25" s="20">
        <v>577275</v>
      </c>
      <c r="K25" s="20">
        <v>455282.21</v>
      </c>
      <c r="L25" s="20">
        <f>SUM(J25-K25)</f>
        <v>121992.78999999998</v>
      </c>
      <c r="M25" s="21">
        <v>1392000</v>
      </c>
      <c r="N25" s="21">
        <v>1044000</v>
      </c>
      <c r="O25" s="21">
        <f>SUM(M25-N25)</f>
        <v>348000</v>
      </c>
      <c r="P25" s="22"/>
      <c r="Q25" s="22"/>
      <c r="R25" s="22">
        <f>SUM(P25-Q25)</f>
        <v>0</v>
      </c>
      <c r="S25" s="19">
        <f>SUM(F25,I25,L25,O25,R25)</f>
        <v>1872103.2800000003</v>
      </c>
      <c r="T25" s="17">
        <f>SUM(E25,H25,K25,N25,Q25)</f>
        <v>8710859.719999999</v>
      </c>
      <c r="U25" s="17">
        <f>SUM(T25/C25)*100</f>
        <v>82.31021614646104</v>
      </c>
    </row>
    <row r="26" spans="1:21" ht="27.75" customHeight="1">
      <c r="A26" s="23" t="s">
        <v>35</v>
      </c>
      <c r="B26" s="33">
        <v>3</v>
      </c>
      <c r="C26" s="17">
        <f>SUM(D26,G26,J26,M26,P26)</f>
        <v>10937291</v>
      </c>
      <c r="D26" s="18">
        <v>2620800</v>
      </c>
      <c r="E26" s="18">
        <v>2164786.19</v>
      </c>
      <c r="F26" s="18">
        <f>SUM(D26-E26)</f>
        <v>456013.81000000006</v>
      </c>
      <c r="G26" s="19">
        <v>8316491</v>
      </c>
      <c r="H26" s="19">
        <v>6898947.11</v>
      </c>
      <c r="I26" s="19">
        <f>SUM(G26-H26)</f>
        <v>1417543.8899999997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1873557.6999999997</v>
      </c>
      <c r="T26" s="17">
        <f>SUM(E26,H26,K26,N26,Q26)</f>
        <v>9063733.3</v>
      </c>
      <c r="U26" s="17">
        <f>SUM(T26/C26)*100</f>
        <v>82.87000227021481</v>
      </c>
    </row>
    <row r="27" spans="1:21" ht="27.75" customHeight="1">
      <c r="A27" s="25" t="s">
        <v>13</v>
      </c>
      <c r="B27" s="32">
        <v>3</v>
      </c>
      <c r="C27" s="17">
        <f>SUM(D27,G27,J27,M27,P27)</f>
        <v>5119884</v>
      </c>
      <c r="D27" s="18">
        <v>2286300</v>
      </c>
      <c r="E27" s="18">
        <v>1848450</v>
      </c>
      <c r="F27" s="18">
        <f>SUM(D27-E27)</f>
        <v>437850</v>
      </c>
      <c r="G27" s="19">
        <v>2833584</v>
      </c>
      <c r="H27" s="19">
        <v>2411772.65</v>
      </c>
      <c r="I27" s="19">
        <f>SUM(G27-H27)</f>
        <v>421811.3500000001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859661.3500000001</v>
      </c>
      <c r="T27" s="17">
        <f>SUM(E27,H27,K27,N27,Q27)</f>
        <v>4260222.65</v>
      </c>
      <c r="U27" s="17">
        <f>SUM(T27/C27)*100</f>
        <v>83.20935884484884</v>
      </c>
    </row>
    <row r="28" spans="1:21" ht="27.75" customHeight="1">
      <c r="A28" s="23" t="s">
        <v>56</v>
      </c>
      <c r="B28" s="33">
        <v>3</v>
      </c>
      <c r="C28" s="17">
        <f>SUM(D28,G28,J28,M28,P28)</f>
        <v>9468074</v>
      </c>
      <c r="D28" s="18">
        <v>1732920</v>
      </c>
      <c r="E28" s="18">
        <v>1301460</v>
      </c>
      <c r="F28" s="18">
        <f>SUM(D28-E28)</f>
        <v>431460</v>
      </c>
      <c r="G28" s="19">
        <v>6964418</v>
      </c>
      <c r="H28" s="19">
        <v>5808498.48</v>
      </c>
      <c r="I28" s="19">
        <f>SUM(G28-H28)</f>
        <v>1155919.5199999996</v>
      </c>
      <c r="J28" s="20">
        <v>770736</v>
      </c>
      <c r="K28" s="20">
        <v>770736</v>
      </c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1587379.5199999996</v>
      </c>
      <c r="T28" s="17">
        <f>SUM(E28,H28,K28,N28,Q28)</f>
        <v>7880694.48</v>
      </c>
      <c r="U28" s="17">
        <f>SUM(T28/C28)*100</f>
        <v>83.23439888619374</v>
      </c>
    </row>
    <row r="29" spans="1:21" ht="27.75" customHeight="1">
      <c r="A29" s="23" t="s">
        <v>17</v>
      </c>
      <c r="B29" s="33">
        <v>3</v>
      </c>
      <c r="C29" s="17">
        <f>SUM(D29,G29,J29,M29,P29)</f>
        <v>5698865.33</v>
      </c>
      <c r="D29" s="18">
        <v>2208078.33</v>
      </c>
      <c r="E29" s="18">
        <v>1649178.33</v>
      </c>
      <c r="F29" s="18">
        <f>SUM(D29-E29)</f>
        <v>558900</v>
      </c>
      <c r="G29" s="19">
        <v>3370787</v>
      </c>
      <c r="H29" s="19">
        <v>2983635.96</v>
      </c>
      <c r="I29" s="19">
        <f>SUM(G29-H29)</f>
        <v>387151.04000000004</v>
      </c>
      <c r="J29" s="20">
        <v>120000</v>
      </c>
      <c r="K29" s="20">
        <v>120000</v>
      </c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946051.04</v>
      </c>
      <c r="T29" s="17">
        <f>SUM(E29,H29,K29,N29,Q29)</f>
        <v>4752814.29</v>
      </c>
      <c r="U29" s="17">
        <f>SUM(T29/C29)*100</f>
        <v>83.39930871817953</v>
      </c>
    </row>
    <row r="30" spans="1:21" ht="27.75" customHeight="1">
      <c r="A30" s="25" t="s">
        <v>33</v>
      </c>
      <c r="B30" s="32">
        <v>3</v>
      </c>
      <c r="C30" s="17">
        <f>SUM(D30,G30,J30,M30,P30)</f>
        <v>9264197</v>
      </c>
      <c r="D30" s="18">
        <v>3013740</v>
      </c>
      <c r="E30" s="18">
        <v>2511450</v>
      </c>
      <c r="F30" s="18">
        <f>SUM(D30-E30)</f>
        <v>502290</v>
      </c>
      <c r="G30" s="19">
        <v>6220557</v>
      </c>
      <c r="H30" s="19">
        <v>5227907.66</v>
      </c>
      <c r="I30" s="19">
        <f>SUM(G30-H30)</f>
        <v>992649.3399999999</v>
      </c>
      <c r="J30" s="20">
        <v>29900</v>
      </c>
      <c r="K30" s="20">
        <v>29900</v>
      </c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1494939.3399999999</v>
      </c>
      <c r="T30" s="17">
        <f>SUM(E30,H30,K30,N30,Q30)</f>
        <v>7769257.66</v>
      </c>
      <c r="U30" s="17">
        <f>SUM(T30/C30)*100</f>
        <v>83.86326046391285</v>
      </c>
    </row>
    <row r="31" spans="1:21" ht="27.75" customHeight="1">
      <c r="A31" s="25" t="s">
        <v>12</v>
      </c>
      <c r="B31" s="32">
        <v>3</v>
      </c>
      <c r="C31" s="17">
        <f>SUM(D31,G31,J31,M31,P31)</f>
        <v>9731146</v>
      </c>
      <c r="D31" s="18">
        <v>2534862</v>
      </c>
      <c r="E31" s="18">
        <v>2109342</v>
      </c>
      <c r="F31" s="18">
        <f>SUM(D31-E31)</f>
        <v>425520</v>
      </c>
      <c r="G31" s="19">
        <v>5811895</v>
      </c>
      <c r="H31" s="19">
        <v>4716157.66</v>
      </c>
      <c r="I31" s="19">
        <f>SUM(G31-H31)</f>
        <v>1095737.3399999999</v>
      </c>
      <c r="J31" s="20">
        <v>1384389</v>
      </c>
      <c r="K31" s="20">
        <v>1384389</v>
      </c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1521257.3399999999</v>
      </c>
      <c r="T31" s="17">
        <f>SUM(E31,H31,K31,N31,Q31)</f>
        <v>8209888.66</v>
      </c>
      <c r="U31" s="17">
        <f>SUM(T31/C31)*100</f>
        <v>84.36713065449845</v>
      </c>
    </row>
    <row r="32" spans="1:21" ht="27.75" customHeight="1">
      <c r="A32" s="23" t="s">
        <v>46</v>
      </c>
      <c r="B32" s="33">
        <v>3</v>
      </c>
      <c r="C32" s="17">
        <f>SUM(D32,G32,J32,M32,P32)</f>
        <v>10094845.72</v>
      </c>
      <c r="D32" s="18">
        <v>3035074.72</v>
      </c>
      <c r="E32" s="18">
        <v>2519454.72</v>
      </c>
      <c r="F32" s="18">
        <f>SUM(D32-E32)</f>
        <v>515620</v>
      </c>
      <c r="G32" s="19">
        <v>6864471</v>
      </c>
      <c r="H32" s="19">
        <v>5823992.23</v>
      </c>
      <c r="I32" s="19">
        <f>SUM(G32-H32)</f>
        <v>1040478.7699999996</v>
      </c>
      <c r="J32" s="20">
        <v>195300</v>
      </c>
      <c r="K32" s="20">
        <v>195300</v>
      </c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1556098.7699999996</v>
      </c>
      <c r="T32" s="17">
        <f>SUM(E32,H32,K32,N32,Q32)</f>
        <v>8538746.950000001</v>
      </c>
      <c r="U32" s="17">
        <f>SUM(T32/C32)*100</f>
        <v>84.5852149387777</v>
      </c>
    </row>
    <row r="33" spans="1:21" ht="27.75" customHeight="1">
      <c r="A33" s="23" t="s">
        <v>55</v>
      </c>
      <c r="B33" s="33">
        <v>3</v>
      </c>
      <c r="C33" s="17">
        <f>SUM(D33,G33,J33,M33,P33)</f>
        <v>8530164</v>
      </c>
      <c r="D33" s="18">
        <v>2844000</v>
      </c>
      <c r="E33" s="18">
        <v>2371420</v>
      </c>
      <c r="F33" s="18">
        <f>SUM(D33-E33)</f>
        <v>472580</v>
      </c>
      <c r="G33" s="19">
        <v>4286364</v>
      </c>
      <c r="H33" s="19">
        <v>3550539.22</v>
      </c>
      <c r="I33" s="19">
        <f>SUM(G33-H33)</f>
        <v>735824.7799999998</v>
      </c>
      <c r="J33" s="20">
        <v>1399800</v>
      </c>
      <c r="K33" s="20">
        <v>1399800</v>
      </c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1208404.7799999998</v>
      </c>
      <c r="T33" s="17">
        <f>SUM(E33,H33,K33,N33,Q33)</f>
        <v>7321759.220000001</v>
      </c>
      <c r="U33" s="17">
        <f>SUM(T33/C33)*100</f>
        <v>85.83374504874702</v>
      </c>
    </row>
    <row r="34" spans="1:21" ht="27.75" customHeight="1">
      <c r="A34" s="23" t="s">
        <v>21</v>
      </c>
      <c r="B34" s="33">
        <v>3</v>
      </c>
      <c r="C34" s="17">
        <f>SUM(D34,G34,J34,M34,P34)</f>
        <v>10490040</v>
      </c>
      <c r="D34" s="18">
        <v>3560528</v>
      </c>
      <c r="E34" s="18">
        <v>2954368</v>
      </c>
      <c r="F34" s="18">
        <f>SUM(D34-E34)</f>
        <v>606160</v>
      </c>
      <c r="G34" s="19">
        <v>6918512</v>
      </c>
      <c r="H34" s="19">
        <v>6071235.78</v>
      </c>
      <c r="I34" s="19">
        <f>SUM(G34-H34)</f>
        <v>847276.2199999997</v>
      </c>
      <c r="J34" s="20">
        <v>11000</v>
      </c>
      <c r="K34" s="20">
        <v>11000</v>
      </c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1453436.2199999997</v>
      </c>
      <c r="T34" s="17">
        <f>SUM(E34,H34,K34,N34,Q34)</f>
        <v>9036603.780000001</v>
      </c>
      <c r="U34" s="17">
        <f>SUM(T34/C34)*100</f>
        <v>86.14460745621561</v>
      </c>
    </row>
    <row r="35" spans="1:21" ht="27.75" customHeight="1">
      <c r="A35" s="23" t="s">
        <v>41</v>
      </c>
      <c r="B35" s="33">
        <v>3</v>
      </c>
      <c r="C35" s="17">
        <f>SUM(D35,G35,J35,M35,P35)</f>
        <v>7138195</v>
      </c>
      <c r="D35" s="18">
        <v>3715920</v>
      </c>
      <c r="E35" s="18">
        <v>3096600</v>
      </c>
      <c r="F35" s="18">
        <f>SUM(D35-E35)</f>
        <v>619320</v>
      </c>
      <c r="G35" s="19">
        <v>1753875</v>
      </c>
      <c r="H35" s="19">
        <v>1472931.51</v>
      </c>
      <c r="I35" s="19">
        <f>SUM(G35-H35)</f>
        <v>280943.49</v>
      </c>
      <c r="J35" s="20">
        <v>1668400</v>
      </c>
      <c r="K35" s="20">
        <v>1668400</v>
      </c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900263.49</v>
      </c>
      <c r="T35" s="17">
        <f>SUM(E35,H35,K35,N35,Q35)</f>
        <v>6237931.51</v>
      </c>
      <c r="U35" s="17">
        <f>SUM(T35/C35)*100</f>
        <v>87.38807933938482</v>
      </c>
    </row>
    <row r="36" spans="1:21" ht="27.75" customHeight="1">
      <c r="A36" s="23" t="s">
        <v>18</v>
      </c>
      <c r="B36" s="33">
        <v>3</v>
      </c>
      <c r="C36" s="17">
        <f>SUM(D36,G36,J36,M36,P36)</f>
        <v>11717775</v>
      </c>
      <c r="D36" s="18">
        <v>3210660</v>
      </c>
      <c r="E36" s="18">
        <v>2662422</v>
      </c>
      <c r="F36" s="18">
        <f>SUM(D36-E36)</f>
        <v>548238</v>
      </c>
      <c r="G36" s="19">
        <v>8343315</v>
      </c>
      <c r="H36" s="19">
        <v>7505294.12</v>
      </c>
      <c r="I36" s="19">
        <f>SUM(G36-H36)</f>
        <v>838020.8799999999</v>
      </c>
      <c r="J36" s="20">
        <v>163800</v>
      </c>
      <c r="K36" s="20">
        <v>163800</v>
      </c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1386258.88</v>
      </c>
      <c r="T36" s="17">
        <f>SUM(E36,H36,K36,N36,Q36)</f>
        <v>10331516.120000001</v>
      </c>
      <c r="U36" s="17">
        <f>SUM(T36/C36)*100</f>
        <v>88.16960660193595</v>
      </c>
    </row>
    <row r="37" spans="1:21" ht="27.75" customHeight="1">
      <c r="A37" s="23" t="s">
        <v>34</v>
      </c>
      <c r="B37" s="33">
        <v>3</v>
      </c>
      <c r="C37" s="17">
        <f>SUM(D37,G37,J37,M37,P37)</f>
        <v>5773227.34</v>
      </c>
      <c r="D37" s="18">
        <v>1379161.34</v>
      </c>
      <c r="E37" s="18">
        <v>1136286.34</v>
      </c>
      <c r="F37" s="18">
        <f>SUM(D37-E37)</f>
        <v>242875</v>
      </c>
      <c r="G37" s="19">
        <v>3431866</v>
      </c>
      <c r="H37" s="19">
        <v>3043237.66</v>
      </c>
      <c r="I37" s="19">
        <f>SUM(G37-H37)</f>
        <v>388628.33999999985</v>
      </c>
      <c r="J37" s="20">
        <v>962200</v>
      </c>
      <c r="K37" s="20">
        <v>962200</v>
      </c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631503.3399999999</v>
      </c>
      <c r="T37" s="17">
        <f>SUM(E37,H37,K37,N37,Q37)</f>
        <v>5141724</v>
      </c>
      <c r="U37" s="17">
        <f>SUM(T37/C37)*100</f>
        <v>89.06151961789885</v>
      </c>
    </row>
    <row r="38" spans="1:21" ht="27.75" customHeight="1">
      <c r="A38" s="34" t="s">
        <v>59</v>
      </c>
      <c r="B38" s="35">
        <v>3</v>
      </c>
      <c r="C38" s="9">
        <f>SUM(D38,G38,J38,M38,P38)</f>
        <v>8836600</v>
      </c>
      <c r="D38" s="27">
        <v>3760740</v>
      </c>
      <c r="E38" s="27">
        <v>3408850</v>
      </c>
      <c r="F38" s="27">
        <f>SUM(D38-E38)</f>
        <v>351890</v>
      </c>
      <c r="G38" s="28">
        <v>3726860</v>
      </c>
      <c r="H38" s="28">
        <v>3173919.38</v>
      </c>
      <c r="I38" s="28">
        <f>SUM(G38-H38)</f>
        <v>552940.6200000001</v>
      </c>
      <c r="J38" s="29">
        <v>1349000</v>
      </c>
      <c r="K38" s="29">
        <v>1349000</v>
      </c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904830.6200000001</v>
      </c>
      <c r="T38" s="9">
        <f>SUM(E38,H38,K38,N38,Q38)</f>
        <v>7931769.38</v>
      </c>
      <c r="U38" s="9">
        <f>SUM(T38/C38)*100</f>
        <v>89.76042120272503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2023-07-17T03:27:42Z</dcterms:modified>
  <cp:category/>
  <cp:version/>
  <cp:contentType/>
  <cp:contentStatus/>
</cp:coreProperties>
</file>