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<sst xmlns="http://schemas.openxmlformats.org/spreadsheetml/2006/main" count="133" uniqueCount="133">
  <si>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</si>
  <si>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</si>
  <si>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</si>
  <si>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</si>
  <si>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</si>
  <si>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</si>
  <si>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</si>
  <si>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</si>
  <si>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</si>
  <si>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</si>
  <si>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</si>
  <si>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</si>
  <si>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</si>
  <si>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</si>
  <si>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</si>
  <si>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</si>
  <si>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</si>
  <si>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</si>
  <si>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</si>
  <si>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</si>
  <si>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</si>
  <si>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</si>
  <si>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</si>
  <si>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</si>
  <si>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</si>
  <si>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</si>
  <si>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</si>
  <si>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</si>
  <si>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</si>
  <si>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</si>
  <si>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</si>
  <si>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</si>
  <si>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</si>
  <si>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</si>
  <si>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</si>
  <si>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</si>
  <si>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</si>
  <si>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</si>
  <si>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</si>
  <si>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</si>
  <si>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</si>
  <si>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</si>
  <si>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</si>
  <si>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</si>
  <si>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</si>
  <si>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</si>
  <si>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</si>
  <si>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</si>
  <si>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</si>
  <si>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</si>
  <si>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</si>
  <si>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</si>
  <si>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</si>
  <si>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</si>
  <si>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</si>
  <si>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</si>
  <si>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</si>
  <si>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</si>
  <si>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</si>
  <si>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</si>
  <si>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</si>
  <si>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</si>
  <si>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</si>
  <si>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</si>
  <si>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</si>
  <si>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</si>
  <si>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</si>
  <si>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</si>
  <si>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</si>
  <si>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</si>
  <si>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</si>
  <si>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</si>
  <si>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</si>
  <si>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</si>
  <si>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</si>
  <si>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</si>
  <si>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</si>
  <si>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</si>
  <si>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</si>
  <si>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</si>
  <si>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</si>
  <si>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</si>
  <si>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</si>
  <si>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</si>
  <si>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</si>
  <si>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</si>
  <si>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</si>
  <si>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</si>
  <si>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</si>
  <si>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</si>
  <si>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</si>
  <si>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</si>
  <si>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</si>
  <si>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</si>
  <si>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</si>
  <si>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</si>
  <si>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</si>
  <si>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</si>
  <si>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</si>
  <si>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</si>
  <si>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</si>
  <si>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</si>
  <si>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</si>
  <si>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</si>
  <si>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</si>
  <si>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</si>
  <si>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</si>
  <si>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</si>
  <si>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</si>
  <si>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</si>
  <si>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</si>
  <si>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</si>
  <si>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</si>
  <si>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</si>
  <si>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</si>
  <si>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</si>
  <si>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</si>
  <si>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</si>
  <si>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</si>
  <si>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</si>
  <si>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</si>
  <si>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</si>
  <si>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</si>
  <si>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</si>
  <si>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</si>
  <si>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</si>
  <si>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</si>
  <si>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</si>
  <si>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</si>
  <si>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</si>
  <si>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</si>
  <si>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2023 ไปพลางก่อน</t>
  </si>
  <si>
    <t>15/12/2566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</si>
</sst>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 t="s">
        <v>131</v>
      </c>
      <c r="J2" s="3" t="s">
        <v>1</v>
      </c>
      <c r="K2" s="8" t="s">
        <v>132</v>
      </c>
    </row>
    <row r="3" spans="2:11" ht="14.25">
      <c r="B3" s="1" t="s">
        <v>3</v>
      </c>
      <c r="D3" s="1" t="s">
        <v>4</v>
      </c>
      <c r="J3" s="3" t="s">
        <v>2</v>
      </c>
      <c r="K3" s="4">
        <v>0.6416666666666667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11854935300</v>
      </c>
      <c r="H7" s="7">
        <f>SUM(H9:H125)</f>
        <v>0</v>
      </c>
      <c r="I7" s="7">
        <f>SUM(I9:I125)</f>
        <v>9844338.43</v>
      </c>
      <c r="J7" s="2">
        <f>SUM(J9:J125)</f>
        <v>4733848141.440001</v>
      </c>
      <c r="K7" s="2">
        <f>SUM(G7-H7-I7-J7)</f>
        <v>7111242820.129999</v>
      </c>
      <c r="L7" s="5">
        <f>SUM(J7/G7)*100</f>
        <v>39.93145488900307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404380227</v>
      </c>
      <c r="J9" s="7"/>
      <c r="K9" s="2">
        <f>SUM(G9-H9-I9-J9)</f>
        <v>404380227</v>
      </c>
      <c r="L9" s="5">
        <f>SUM(J9/G9)*100</f>
        <v>0</v>
      </c>
    </row>
    <row r="10" spans="3:12" ht="14.25">
      <c r="C10" s="1" t="s">
        <v>123</v>
      </c>
      <c r="G10" s="2">
        <v>10893300</v>
      </c>
      <c r="I10" s="7">
        <v>3802639.78</v>
      </c>
      <c r="J10" s="2">
        <v>1460309</v>
      </c>
      <c r="K10" s="2">
        <f>SUM(G10-H10-I10-J10)</f>
        <v>5630351.220000001</v>
      </c>
      <c r="L10" s="5">
        <f>SUM(J10/G10)*100</f>
        <v>13.405570396482242</v>
      </c>
    </row>
    <row r="11" spans="3:12" ht="14.25">
      <c r="C11" s="1" t="s">
        <v>42</v>
      </c>
      <c r="G11" s="2">
        <v>4853100</v>
      </c>
      <c r="J11" s="2">
        <v>718518.29</v>
      </c>
      <c r="K11" s="2">
        <f>SUM(G11-H11-I11-J11)</f>
        <v>4134581.71</v>
      </c>
      <c r="L11" s="5">
        <f>SUM(J11/G11)*100</f>
        <v>14.805346891677484</v>
      </c>
    </row>
    <row r="12" spans="3:12" ht="14.25">
      <c r="C12" s="1" t="s">
        <v>100</v>
      </c>
      <c r="G12" s="2">
        <v>3160272</v>
      </c>
      <c r="J12" s="2">
        <v>488888.44</v>
      </c>
      <c r="K12" s="2">
        <f>SUM(G12-H12-I12-J12)</f>
        <v>2671383.56</v>
      </c>
      <c r="L12" s="5">
        <f>SUM(J12/G12)*100</f>
        <v>15.469821584977495</v>
      </c>
    </row>
    <row r="13" spans="3:12" ht="14.25">
      <c r="C13" s="1" t="s">
        <v>107</v>
      </c>
      <c r="G13" s="2">
        <v>4783536</v>
      </c>
      <c r="I13" s="7">
        <v>5267.61</v>
      </c>
      <c r="J13" s="2">
        <v>750706.97</v>
      </c>
      <c r="K13" s="2">
        <f>SUM(G13-H13-I13-J13)</f>
        <v>4027561.42</v>
      </c>
      <c r="L13" s="5">
        <f>SUM(J13/G13)*100</f>
        <v>15.693557443698552</v>
      </c>
    </row>
    <row r="14" spans="3:12" ht="14.25">
      <c r="C14" s="1" t="s">
        <v>49</v>
      </c>
      <c r="G14" s="2">
        <v>5028220</v>
      </c>
      <c r="I14" s="7">
        <v>27873</v>
      </c>
      <c r="J14" s="2">
        <v>790396.77</v>
      </c>
      <c r="K14" s="2">
        <f>SUM(G14-H14-I14-J14)</f>
        <v>4209950.23</v>
      </c>
      <c r="L14" s="5">
        <f>SUM(J14/G14)*100</f>
        <v>15.719216144082798</v>
      </c>
    </row>
    <row r="15" spans="3:12" ht="14.25">
      <c r="C15" s="1" t="s">
        <v>108</v>
      </c>
      <c r="G15" s="2">
        <v>4402108</v>
      </c>
      <c r="J15" s="2">
        <v>704307.15</v>
      </c>
      <c r="K15" s="2">
        <f>SUM(G15-H15-I15-J15)</f>
        <v>3697800.85</v>
      </c>
      <c r="L15" s="5">
        <f>SUM(J15/G15)*100</f>
        <v>15.999315555184019</v>
      </c>
    </row>
    <row r="16" spans="3:12" ht="14.25">
      <c r="C16" s="1" t="s">
        <v>23</v>
      </c>
      <c r="G16" s="2">
        <v>9454816</v>
      </c>
      <c r="J16" s="2">
        <v>1523041.68</v>
      </c>
      <c r="K16" s="2">
        <f>SUM(G16-H16-I16-J16)</f>
        <v>7931774.32</v>
      </c>
      <c r="L16" s="5">
        <f>SUM(J16/G16)*100</f>
        <v>16.10863373755766</v>
      </c>
    </row>
    <row r="17" spans="3:12" ht="14.25">
      <c r="C17" s="1" t="s">
        <v>52</v>
      </c>
      <c r="G17" s="2">
        <v>4838108</v>
      </c>
      <c r="J17" s="2">
        <v>802611.66</v>
      </c>
      <c r="K17" s="2">
        <f>SUM(G17-H17-I17-J17)</f>
        <v>4035496.34</v>
      </c>
      <c r="L17" s="5">
        <f>SUM(J17/G17)*100</f>
        <v>16.589370472920407</v>
      </c>
    </row>
    <row r="18" spans="3:12" ht="14.25">
      <c r="C18" s="1" t="s">
        <v>77</v>
      </c>
      <c r="G18" s="2">
        <v>4288760</v>
      </c>
      <c r="J18" s="2">
        <v>719191.12</v>
      </c>
      <c r="K18" s="2">
        <f>SUM(G18-H18-I18-J18)</f>
        <v>3569568.88</v>
      </c>
      <c r="L18" s="5">
        <f>SUM(J18/G18)*100</f>
        <v>16.769208815601715</v>
      </c>
    </row>
    <row r="19" spans="3:12" ht="14.25">
      <c r="C19" s="1" t="s">
        <v>116</v>
      </c>
      <c r="G19" s="2">
        <v>4771016</v>
      </c>
      <c r="J19" s="2">
        <v>801839.17</v>
      </c>
      <c r="K19" s="2">
        <f>SUM(G19-H19-I19-J19)</f>
        <v>3969176.83</v>
      </c>
      <c r="L19" s="5">
        <f>SUM(J19/G19)*100</f>
        <v>16.806465750691256</v>
      </c>
    </row>
    <row r="20" spans="3:12" ht="14.25">
      <c r="C20" s="1" t="s">
        <v>71</v>
      </c>
      <c r="G20" s="2">
        <v>3338840</v>
      </c>
      <c r="J20" s="2">
        <v>568150.65</v>
      </c>
      <c r="K20" s="2">
        <f>SUM(G20-H20-I20-J20)</f>
        <v>2770689.35</v>
      </c>
      <c r="L20" s="5">
        <f>SUM(J20/G20)*100</f>
        <v>17.016408393334213</v>
      </c>
    </row>
    <row r="21" spans="3:12" ht="14.25">
      <c r="C21" s="1" t="s">
        <v>33</v>
      </c>
      <c r="G21" s="2">
        <v>3169804</v>
      </c>
      <c r="I21" s="7">
        <v>168652</v>
      </c>
      <c r="J21" s="2">
        <v>541274.37</v>
      </c>
      <c r="K21" s="2">
        <f>SUM(G21-H21-I21-J21)</f>
        <v>2459877.63</v>
      </c>
      <c r="L21" s="5">
        <f>SUM(J21/G21)*100</f>
        <v>17.075957062329405</v>
      </c>
    </row>
    <row r="22" spans="3:12" ht="14.25">
      <c r="C22" s="1" t="s">
        <v>25</v>
      </c>
      <c r="G22" s="2">
        <v>8116500</v>
      </c>
      <c r="I22" s="7">
        <v>216054.4</v>
      </c>
      <c r="J22" s="2">
        <v>1398043</v>
      </c>
      <c r="K22" s="2">
        <f>SUM(G22-H22-I22-J22)</f>
        <v>6502402.6</v>
      </c>
      <c r="L22" s="5">
        <f>SUM(J22/G22)*100</f>
        <v>17.224702765970555</v>
      </c>
    </row>
    <row r="23" spans="3:12" ht="14.25">
      <c r="C23" s="1" t="s">
        <v>44</v>
      </c>
      <c r="G23" s="2">
        <v>7737400</v>
      </c>
      <c r="J23" s="2">
        <v>1385100.2</v>
      </c>
      <c r="K23" s="2">
        <f>SUM(G23-H23-I23-J23)</f>
        <v>6352299.8</v>
      </c>
      <c r="L23" s="5">
        <f>SUM(J23/G23)*100</f>
        <v>17.901364799545068</v>
      </c>
    </row>
    <row r="24" spans="3:12" ht="14.25">
      <c r="C24" s="1" t="s">
        <v>85</v>
      </c>
      <c r="G24" s="2">
        <v>3368812</v>
      </c>
      <c r="J24" s="2">
        <v>603140.97</v>
      </c>
      <c r="K24" s="2">
        <f>SUM(G24-H24-I24-J24)</f>
        <v>2765671.0300000003</v>
      </c>
      <c r="L24" s="5">
        <f>SUM(J24/G24)*100</f>
        <v>17.903669602221793</v>
      </c>
    </row>
    <row r="25" spans="3:12" ht="14.25">
      <c r="C25" s="1" t="s">
        <v>106</v>
      </c>
      <c r="G25" s="2">
        <v>3878469</v>
      </c>
      <c r="J25" s="2">
        <v>706955.73</v>
      </c>
      <c r="K25" s="2">
        <f>SUM(G25-H25-I25-J25)</f>
        <v>3171513.27</v>
      </c>
      <c r="L25" s="5">
        <f>SUM(J25/G25)*100</f>
        <v>18.22770093044446</v>
      </c>
    </row>
    <row r="26" spans="3:12" ht="14.25">
      <c r="C26" s="1" t="s">
        <v>117</v>
      </c>
      <c r="G26" s="2">
        <v>4361796</v>
      </c>
      <c r="I26" s="7">
        <v>245746</v>
      </c>
      <c r="J26" s="2">
        <v>808265.57</v>
      </c>
      <c r="K26" s="2">
        <f>SUM(G26-H26-I26-J26)</f>
        <v>3307784.43</v>
      </c>
      <c r="L26" s="5">
        <f>SUM(J26/G26)*100</f>
        <v>18.530567912850575</v>
      </c>
    </row>
    <row r="27" spans="3:12" ht="14.25">
      <c r="C27" s="1" t="s">
        <v>74</v>
      </c>
      <c r="G27" s="2">
        <v>3352256</v>
      </c>
      <c r="J27" s="2">
        <v>627932.46</v>
      </c>
      <c r="K27" s="2">
        <f>SUM(G27-H27-I27-J27)</f>
        <v>2724323.54</v>
      </c>
      <c r="L27" s="5">
        <f>SUM(J27/G27)*100</f>
        <v>18.731638037190475</v>
      </c>
    </row>
    <row r="28" spans="3:12" ht="14.25">
      <c r="C28" s="1" t="s">
        <v>80</v>
      </c>
      <c r="G28" s="2">
        <v>3426760</v>
      </c>
      <c r="I28" s="7">
        <v>419525</v>
      </c>
      <c r="J28" s="2">
        <v>647410.53</v>
      </c>
      <c r="K28" s="2">
        <f>SUM(G28-H28-I28-J28)</f>
        <v>2359824.4699999997</v>
      </c>
      <c r="L28" s="5">
        <f>SUM(J28/G28)*100</f>
        <v>18.89278881509064</v>
      </c>
    </row>
    <row r="29" spans="3:12" ht="14.25">
      <c r="C29" s="1" t="s">
        <v>95</v>
      </c>
      <c r="G29" s="2">
        <v>3088640</v>
      </c>
      <c r="J29" s="2">
        <v>585198.88</v>
      </c>
      <c r="K29" s="2">
        <f>SUM(G29-H29-I29-J29)</f>
        <v>2503441.12</v>
      </c>
      <c r="L29" s="5">
        <f>SUM(J29/G29)*100</f>
        <v>18.94681413178616</v>
      </c>
    </row>
    <row r="30" spans="3:12" ht="14.25">
      <c r="C30" s="1" t="s">
        <v>59</v>
      </c>
      <c r="G30" s="2">
        <v>4240364</v>
      </c>
      <c r="J30" s="2">
        <v>805797.73</v>
      </c>
      <c r="K30" s="2">
        <f>SUM(G30-H30-I30-J30)</f>
        <v>3434566.27</v>
      </c>
      <c r="L30" s="5">
        <f>SUM(J30/G30)*100</f>
        <v>19.003032051022036</v>
      </c>
    </row>
    <row r="31" spans="3:12" ht="14.25">
      <c r="C31" s="1" t="s">
        <v>47</v>
      </c>
      <c r="G31" s="2">
        <v>3563264</v>
      </c>
      <c r="J31" s="2">
        <v>696962.08</v>
      </c>
      <c r="K31" s="2">
        <f>SUM(G31-H31-I31-J31)</f>
        <v>2866301.92</v>
      </c>
      <c r="L31" s="5">
        <f>SUM(J31/G31)*100</f>
        <v>19.55965317192327</v>
      </c>
    </row>
    <row r="32" spans="3:12" ht="14.25">
      <c r="C32" s="1" t="s">
        <v>64</v>
      </c>
      <c r="G32" s="2">
        <v>3429620</v>
      </c>
      <c r="J32" s="2">
        <v>673792.48</v>
      </c>
      <c r="K32" s="2">
        <f>SUM(G32-H32-I32-J32)</f>
        <v>2755827.52</v>
      </c>
      <c r="L32" s="5">
        <f>SUM(J32/G32)*100</f>
        <v>19.646272181757745</v>
      </c>
    </row>
    <row r="33" spans="3:12" ht="14.25">
      <c r="C33" s="1" t="s">
        <v>68</v>
      </c>
      <c r="G33" s="2">
        <v>4392760</v>
      </c>
      <c r="I33" s="7">
        <v>1896327</v>
      </c>
      <c r="J33" s="2">
        <v>863675.49</v>
      </c>
      <c r="K33" s="2">
        <f>SUM(G33-H33-I33-J33)</f>
        <v>1632757.51</v>
      </c>
      <c r="L33" s="5">
        <f>SUM(J33/G33)*100</f>
        <v>19.661340250776277</v>
      </c>
    </row>
    <row r="34" spans="3:12" ht="14.25">
      <c r="C34" s="1" t="s">
        <v>118</v>
      </c>
      <c r="G34" s="2">
        <v>5142620</v>
      </c>
      <c r="J34" s="2">
        <v>1013522.82</v>
      </c>
      <c r="K34" s="2">
        <f>SUM(G34-H34-I34-J34)</f>
        <v>4129097.18</v>
      </c>
      <c r="L34" s="5">
        <f>SUM(J34/G34)*100</f>
        <v>19.70829693813659</v>
      </c>
    </row>
    <row r="35" spans="3:12" ht="14.25">
      <c r="C35" s="1" t="s">
        <v>73</v>
      </c>
      <c r="G35" s="2">
        <v>2727240</v>
      </c>
      <c r="J35" s="2">
        <v>538066.32</v>
      </c>
      <c r="K35" s="2">
        <f>SUM(G35-H35-I35-J35)</f>
        <v>2189173.68</v>
      </c>
      <c r="L35" s="5">
        <f>SUM(J35/G35)*100</f>
        <v>19.729335152021825</v>
      </c>
    </row>
    <row r="36" spans="3:12" ht="14.25">
      <c r="C36" s="1" t="s">
        <v>93</v>
      </c>
      <c r="G36" s="2">
        <v>3691720</v>
      </c>
      <c r="J36" s="2">
        <v>729178.53</v>
      </c>
      <c r="K36" s="2">
        <f>SUM(G36-H36-I36-J36)</f>
        <v>2962541.4699999997</v>
      </c>
      <c r="L36" s="5">
        <f>SUM(J36/G36)*100</f>
        <v>19.751729004366528</v>
      </c>
    </row>
    <row r="37" spans="3:12" ht="14.25">
      <c r="C37" s="1" t="s">
        <v>58</v>
      </c>
      <c r="G37" s="2">
        <v>3547456</v>
      </c>
      <c r="J37" s="2">
        <v>702998.1</v>
      </c>
      <c r="K37" s="2">
        <f>SUM(G37-H37-I37-J37)</f>
        <v>2844457.9</v>
      </c>
      <c r="L37" s="5">
        <f>SUM(J37/G37)*100</f>
        <v>19.81696460787674</v>
      </c>
    </row>
    <row r="38" spans="3:12" ht="14.25">
      <c r="C38" s="1" t="s">
        <v>87</v>
      </c>
      <c r="G38" s="2">
        <v>3690300</v>
      </c>
      <c r="J38" s="2">
        <v>736034.55</v>
      </c>
      <c r="K38" s="2">
        <f>SUM(G38-H38-I38-J38)</f>
        <v>2954265.45</v>
      </c>
      <c r="L38" s="5">
        <f>SUM(J38/G38)*100</f>
        <v>19.945114218356235</v>
      </c>
    </row>
    <row r="39" spans="3:12" ht="14.25">
      <c r="C39" s="1" t="s">
        <v>32</v>
      </c>
      <c r="G39" s="2">
        <v>3410532</v>
      </c>
      <c r="J39" s="2">
        <v>680343.29</v>
      </c>
      <c r="K39" s="2">
        <f>SUM(G39-H39-I39-J39)</f>
        <v>2730188.71</v>
      </c>
      <c r="L39" s="5">
        <f>SUM(J39/G39)*100</f>
        <v>19.948303959616858</v>
      </c>
    </row>
    <row r="40" spans="3:12" ht="14.25">
      <c r="C40" s="1" t="s">
        <v>92</v>
      </c>
      <c r="G40" s="2">
        <v>3420540</v>
      </c>
      <c r="J40" s="2">
        <v>684051.98</v>
      </c>
      <c r="K40" s="2">
        <f>SUM(G40-H40-I40-J40)</f>
        <v>2736488.02</v>
      </c>
      <c r="L40" s="5">
        <f>SUM(J40/G40)*100</f>
        <v>19.99836224689669</v>
      </c>
    </row>
    <row r="41" spans="3:12" ht="14.25">
      <c r="C41" s="1" t="s">
        <v>112</v>
      </c>
      <c r="G41" s="2">
        <v>3180352</v>
      </c>
      <c r="J41" s="2">
        <v>640133.86</v>
      </c>
      <c r="K41" s="2">
        <f>SUM(G41-H41-I41-J41)</f>
        <v>2540218.14</v>
      </c>
      <c r="L41" s="5">
        <f>SUM(J41/G41)*100</f>
        <v>20.1277676181756</v>
      </c>
    </row>
    <row r="42" spans="3:12" ht="14.25">
      <c r="C42" s="1" t="s">
        <v>70</v>
      </c>
      <c r="G42" s="2">
        <v>3045680</v>
      </c>
      <c r="I42" s="7">
        <v>4275</v>
      </c>
      <c r="J42" s="2">
        <v>614599.54</v>
      </c>
      <c r="K42" s="2">
        <f>SUM(G42-H42-I42-J42)</f>
        <v>2426805.46</v>
      </c>
      <c r="L42" s="5">
        <f>SUM(J42/G42)*100</f>
        <v>20.179386540936672</v>
      </c>
    </row>
    <row r="43" spans="3:12" ht="14.25">
      <c r="C43" s="1" t="s">
        <v>67</v>
      </c>
      <c r="G43" s="2">
        <v>4011080</v>
      </c>
      <c r="J43" s="2">
        <v>817023.14</v>
      </c>
      <c r="K43" s="2">
        <f>SUM(G43-H43-I43-J43)</f>
        <v>3194056.86</v>
      </c>
      <c r="L43" s="5">
        <f>SUM(J43/G43)*100</f>
        <v>20.3691559380516</v>
      </c>
    </row>
    <row r="44" spans="3:12" ht="14.25">
      <c r="C44" s="1" t="s">
        <v>54</v>
      </c>
      <c r="G44" s="2">
        <v>4529784</v>
      </c>
      <c r="J44" s="2">
        <v>926765.94</v>
      </c>
      <c r="K44" s="2">
        <f>SUM(G44-H44-I44-J44)</f>
        <v>3603018.06</v>
      </c>
      <c r="L44" s="5">
        <f>SUM(J44/G44)*100</f>
        <v>20.45938481834895</v>
      </c>
    </row>
    <row r="45" spans="3:12" ht="14.25">
      <c r="C45" s="1" t="s">
        <v>113</v>
      </c>
      <c r="G45" s="2">
        <v>4240988</v>
      </c>
      <c r="J45" s="2">
        <v>868901.11</v>
      </c>
      <c r="K45" s="2">
        <f>SUM(G45-H45-I45-J45)</f>
        <v>3372086.89</v>
      </c>
      <c r="L45" s="5">
        <f>SUM(J45/G45)*100</f>
        <v>20.48817657583563</v>
      </c>
    </row>
    <row r="46" spans="3:12" ht="14.25">
      <c r="C46" s="1" t="s">
        <v>115</v>
      </c>
      <c r="G46" s="2">
        <v>3203016</v>
      </c>
      <c r="J46" s="2">
        <v>659155.94</v>
      </c>
      <c r="K46" s="2">
        <f>SUM(G46-H46-I46-J46)</f>
        <v>2543860.06</v>
      </c>
      <c r="L46" s="5">
        <f>SUM(J46/G46)*100</f>
        <v>20.57922720336083</v>
      </c>
    </row>
    <row r="47" spans="3:12" ht="14.25">
      <c r="C47" s="1" t="s">
        <v>125</v>
      </c>
      <c r="G47" s="2">
        <v>14583240</v>
      </c>
      <c r="J47" s="2">
        <v>3031169.5</v>
      </c>
      <c r="K47" s="2">
        <f>SUM(G47-H47-I47-J47)</f>
        <v>11552070.5</v>
      </c>
      <c r="L47" s="5">
        <f>SUM(J47/G47)*100</f>
        <v>20.78529531160428</v>
      </c>
    </row>
    <row r="48" spans="3:12" ht="14.25">
      <c r="C48" s="1" t="s">
        <v>41</v>
      </c>
      <c r="G48" s="2">
        <v>7315888</v>
      </c>
      <c r="J48" s="2">
        <v>1523988.88</v>
      </c>
      <c r="K48" s="2">
        <f>SUM(G48-H48-I48-J48)</f>
        <v>5791899.12</v>
      </c>
      <c r="L48" s="5">
        <f>SUM(J48/G48)*100</f>
        <v>20.83122212915233</v>
      </c>
    </row>
    <row r="49" spans="3:12" ht="14.25">
      <c r="C49" s="1" t="s">
        <v>56</v>
      </c>
      <c r="G49" s="2">
        <v>2536324</v>
      </c>
      <c r="I49" s="7">
        <v>969</v>
      </c>
      <c r="J49" s="2">
        <v>529321.62</v>
      </c>
      <c r="K49" s="2">
        <f>SUM(G49-H49-I49-J49)</f>
        <v>2006033.38</v>
      </c>
      <c r="L49" s="5">
        <f>SUM(J49/G49)*100</f>
        <v>20.869637317629767</v>
      </c>
    </row>
    <row r="50" spans="3:12" ht="14.25">
      <c r="C50" s="1" t="s">
        <v>83</v>
      </c>
      <c r="G50" s="2">
        <v>3242312</v>
      </c>
      <c r="J50" s="2">
        <v>682450.33</v>
      </c>
      <c r="K50" s="2">
        <f>SUM(G50-H50-I50-J50)</f>
        <v>2559861.67</v>
      </c>
      <c r="L50" s="5">
        <f>SUM(J50/G50)*100</f>
        <v>21.04826216600993</v>
      </c>
    </row>
    <row r="51" spans="3:12" ht="14.25">
      <c r="C51" s="1" t="s">
        <v>79</v>
      </c>
      <c r="G51" s="2">
        <v>3718280</v>
      </c>
      <c r="J51" s="2">
        <v>793362.48</v>
      </c>
      <c r="K51" s="2">
        <f>SUM(G51-H51-I51-J51)</f>
        <v>2924917.52</v>
      </c>
      <c r="L51" s="5">
        <f>SUM(J51/G51)*100</f>
        <v>21.336813795625932</v>
      </c>
    </row>
    <row r="52" spans="3:12" ht="14.25">
      <c r="C52" s="1" t="s">
        <v>103</v>
      </c>
      <c r="G52" s="2">
        <v>3281808</v>
      </c>
      <c r="J52" s="2">
        <v>707195.89</v>
      </c>
      <c r="K52" s="2">
        <f>SUM(G52-H52-I52-J52)</f>
        <v>2574612.11</v>
      </c>
      <c r="L52" s="5">
        <f>SUM(J52/G52)*100</f>
        <v>21.548972090993747</v>
      </c>
    </row>
    <row r="53" spans="3:12" ht="14.25">
      <c r="C53" s="1" t="s">
        <v>78</v>
      </c>
      <c r="G53" s="2">
        <v>4871764</v>
      </c>
      <c r="J53" s="2">
        <v>1063941.89</v>
      </c>
      <c r="K53" s="2">
        <f>SUM(G53-H53-I53-J53)</f>
        <v>3807822.1100000003</v>
      </c>
      <c r="L53" s="5">
        <f>SUM(J53/G53)*100</f>
        <v>21.83894560573952</v>
      </c>
    </row>
    <row r="54" spans="3:12" ht="14.25">
      <c r="C54" s="1" t="s">
        <v>19</v>
      </c>
      <c r="G54" s="2">
        <v>11902528</v>
      </c>
      <c r="I54" s="7">
        <v>492109.91</v>
      </c>
      <c r="J54" s="2">
        <v>2606057.29</v>
      </c>
      <c r="K54" s="2">
        <f>SUM(G54-H54-I54-J54)</f>
        <v>8804360.8</v>
      </c>
      <c r="L54" s="5">
        <f>SUM(J54/G54)*100</f>
        <v>21.89498978704356</v>
      </c>
    </row>
    <row r="55" spans="3:12" ht="14.25">
      <c r="C55" s="1" t="s">
        <v>30</v>
      </c>
      <c r="G55" s="2">
        <v>3871990</v>
      </c>
      <c r="J55" s="2">
        <v>864992.61</v>
      </c>
      <c r="K55" s="2">
        <f>SUM(G55-H55-I55-J55)</f>
        <v>3006997.39</v>
      </c>
      <c r="L55" s="5">
        <f>SUM(J55/G55)*100</f>
        <v>22.339742871236755</v>
      </c>
    </row>
    <row r="56" spans="3:12" ht="14.25">
      <c r="C56" s="1" t="s">
        <v>22</v>
      </c>
      <c r="G56" s="2">
        <v>6455468</v>
      </c>
      <c r="J56" s="2">
        <v>1448398.99</v>
      </c>
      <c r="K56" s="2">
        <f>SUM(G56-H56-I56-J56)</f>
        <v>5007069.01</v>
      </c>
      <c r="L56" s="5">
        <f>SUM(J56/G56)*100</f>
        <v>22.43677747298879</v>
      </c>
    </row>
    <row r="57" spans="3:12" ht="14.25">
      <c r="C57" s="1" t="s">
        <v>90</v>
      </c>
      <c r="G57" s="2">
        <v>4721360</v>
      </c>
      <c r="J57" s="2">
        <v>1074719.69</v>
      </c>
      <c r="K57" s="2">
        <f>SUM(G57-H57-I57-J57)</f>
        <v>3646640.31</v>
      </c>
      <c r="L57" s="5">
        <f>SUM(J57/G57)*100</f>
        <v>22.76292614839792</v>
      </c>
    </row>
    <row r="58" spans="3:12" ht="14.25">
      <c r="C58" s="1" t="s">
        <v>40</v>
      </c>
      <c r="G58" s="2">
        <v>5081296</v>
      </c>
      <c r="J58" s="2">
        <v>1158081.86</v>
      </c>
      <c r="K58" s="2">
        <f>SUM(G58-H58-I58-J58)</f>
        <v>3923214.1399999997</v>
      </c>
      <c r="L58" s="5">
        <f>SUM(J58/G58)*100</f>
        <v>22.791072592503962</v>
      </c>
    </row>
    <row r="59" spans="3:12" ht="14.25">
      <c r="C59" s="1" t="s">
        <v>89</v>
      </c>
      <c r="G59" s="2">
        <v>3310700</v>
      </c>
      <c r="J59" s="2">
        <v>759538.67</v>
      </c>
      <c r="K59" s="2">
        <f>SUM(G59-H59-I59-J59)</f>
        <v>2551161.33</v>
      </c>
      <c r="L59" s="5">
        <f>SUM(J59/G59)*100</f>
        <v>22.941935844383366</v>
      </c>
    </row>
    <row r="60" spans="3:12" ht="14.25">
      <c r="C60" s="1" t="s">
        <v>109</v>
      </c>
      <c r="G60" s="2">
        <v>4058596</v>
      </c>
      <c r="J60" s="2">
        <v>933291.56</v>
      </c>
      <c r="K60" s="2">
        <f>SUM(G60-H60-I60-J60)</f>
        <v>3125304.44</v>
      </c>
      <c r="L60" s="5">
        <f>SUM(J60/G60)*100</f>
        <v>22.995428961148143</v>
      </c>
    </row>
    <row r="61" spans="3:12" ht="14.25">
      <c r="C61" s="1" t="s">
        <v>38</v>
      </c>
      <c r="G61" s="2">
        <v>5232004</v>
      </c>
      <c r="I61" s="7">
        <v>11673.84</v>
      </c>
      <c r="J61" s="2">
        <v>1205540.07</v>
      </c>
      <c r="K61" s="2">
        <f>SUM(G61-H61-I61-J61)</f>
        <v>4014790.09</v>
      </c>
      <c r="L61" s="5">
        <f>SUM(J61/G61)*100</f>
        <v>23.04165038864649</v>
      </c>
    </row>
    <row r="62" spans="3:12" ht="14.25">
      <c r="C62" s="1" t="s">
        <v>45</v>
      </c>
      <c r="G62" s="2">
        <v>4302540</v>
      </c>
      <c r="J62" s="2">
        <v>992013.33</v>
      </c>
      <c r="K62" s="2">
        <f>SUM(G62-H62-I62-J62)</f>
        <v>3310526.67</v>
      </c>
      <c r="L62" s="5">
        <f>SUM(J62/G62)*100</f>
        <v>23.05645804571253</v>
      </c>
    </row>
    <row r="63" spans="3:12" ht="14.25">
      <c r="C63" s="1" t="s">
        <v>17</v>
      </c>
      <c r="G63" s="2">
        <v>5697868</v>
      </c>
      <c r="J63" s="2">
        <v>1315055.46</v>
      </c>
      <c r="K63" s="2">
        <f>SUM(G63-H63-I63-J63)</f>
        <v>4382812.54</v>
      </c>
      <c r="L63" s="5">
        <f>SUM(J63/G63)*100</f>
        <v>23.079781068989313</v>
      </c>
    </row>
    <row r="64" spans="3:12" ht="14.25">
      <c r="C64" s="1" t="s">
        <v>14</v>
      </c>
      <c r="G64" s="2">
        <v>11947564</v>
      </c>
      <c r="J64" s="2">
        <v>2762067.06</v>
      </c>
      <c r="K64" s="2">
        <f>SUM(G64-H64-I64-J64)</f>
        <v>9185496.94</v>
      </c>
      <c r="L64" s="5">
        <f>SUM(J64/G64)*100</f>
        <v>23.11824452248174</v>
      </c>
    </row>
    <row r="65" spans="3:12" ht="14.25">
      <c r="C65" s="1" t="s">
        <v>66</v>
      </c>
      <c r="G65" s="2">
        <v>4482844</v>
      </c>
      <c r="J65" s="2">
        <v>1045950.95</v>
      </c>
      <c r="K65" s="2">
        <f>SUM(G65-H65-I65-J65)</f>
        <v>3436893.05</v>
      </c>
      <c r="L65" s="5">
        <f>SUM(J65/G65)*100</f>
        <v>23.33230757081888</v>
      </c>
    </row>
    <row r="66" spans="3:12" ht="14.25">
      <c r="C66" s="1" t="s">
        <v>114</v>
      </c>
      <c r="G66" s="2">
        <v>4098784</v>
      </c>
      <c r="J66" s="2">
        <v>959495.29</v>
      </c>
      <c r="K66" s="2">
        <f>SUM(G66-H66-I66-J66)</f>
        <v>3139288.71</v>
      </c>
      <c r="L66" s="5">
        <f>SUM(J66/G66)*100</f>
        <v>23.40926699235676</v>
      </c>
    </row>
    <row r="67" spans="3:12" ht="14.25">
      <c r="C67" s="1" t="s">
        <v>35</v>
      </c>
      <c r="G67" s="2">
        <v>8113760</v>
      </c>
      <c r="J67" s="2">
        <v>1915904.81</v>
      </c>
      <c r="K67" s="2">
        <f>SUM(G67-H67-I67-J67)</f>
        <v>6197855.1899999995</v>
      </c>
      <c r="L67" s="5">
        <f>SUM(J67/G67)*100</f>
        <v>23.613032798603854</v>
      </c>
    </row>
    <row r="68" spans="3:12" ht="14.25">
      <c r="C68" s="1" t="s">
        <v>15</v>
      </c>
      <c r="G68" s="2">
        <v>5095608</v>
      </c>
      <c r="J68" s="2">
        <v>1218171.11</v>
      </c>
      <c r="K68" s="2">
        <f>SUM(G68-H68-I68-J68)</f>
        <v>3877436.8899999997</v>
      </c>
      <c r="L68" s="5">
        <f>SUM(J68/G68)*100</f>
        <v>23.90629557846679</v>
      </c>
    </row>
    <row r="69" spans="3:12" ht="14.25">
      <c r="C69" s="1" t="s">
        <v>61</v>
      </c>
      <c r="G69" s="2">
        <v>3925960</v>
      </c>
      <c r="I69" s="7">
        <v>120000</v>
      </c>
      <c r="J69" s="2">
        <v>945295.01</v>
      </c>
      <c r="K69" s="2">
        <f>SUM(G69-H69-I69-J69)</f>
        <v>2860664.99</v>
      </c>
      <c r="L69" s="5">
        <f>SUM(J69/G69)*100</f>
        <v>24.078060143251587</v>
      </c>
    </row>
    <row r="70" spans="3:12" ht="14.25">
      <c r="C70" s="1" t="s">
        <v>111</v>
      </c>
      <c r="G70" s="2">
        <v>2764104</v>
      </c>
      <c r="J70" s="2">
        <v>673298.89</v>
      </c>
      <c r="K70" s="2">
        <f>SUM(G70-H70-I70-J70)</f>
        <v>2090805.1099999999</v>
      </c>
      <c r="L70" s="5">
        <f>SUM(J70/G70)*100</f>
        <v>24.358667040024542</v>
      </c>
    </row>
    <row r="71" spans="3:12" ht="14.25">
      <c r="C71" s="1" t="s">
        <v>121</v>
      </c>
      <c r="G71" s="2">
        <v>1678800</v>
      </c>
      <c r="J71" s="2">
        <v>409130.11</v>
      </c>
      <c r="K71" s="2">
        <f>SUM(G71-H71-I71-J71)</f>
        <v>1269669.8900000001</v>
      </c>
      <c r="L71" s="5">
        <f>SUM(J71/G71)*100</f>
        <v>24.370390159637836</v>
      </c>
    </row>
    <row r="72" spans="3:12" ht="14.25">
      <c r="C72" s="1" t="s">
        <v>75</v>
      </c>
      <c r="G72" s="2">
        <v>4230484</v>
      </c>
      <c r="J72" s="2">
        <v>1032945.18</v>
      </c>
      <c r="K72" s="2">
        <f>SUM(G72-H72-I72-J72)</f>
        <v>3197538.82</v>
      </c>
      <c r="L72" s="5">
        <f>SUM(J72/G72)*100</f>
        <v>24.41671402137439</v>
      </c>
    </row>
    <row r="73" spans="3:12" ht="14.25">
      <c r="C73" s="1" t="s">
        <v>50</v>
      </c>
      <c r="G73" s="2">
        <v>3954300</v>
      </c>
      <c r="J73" s="2">
        <v>965534.35</v>
      </c>
      <c r="K73" s="2">
        <f>SUM(G73-H73-I73-J73)</f>
        <v>2988765.65</v>
      </c>
      <c r="L73" s="5">
        <f>SUM(J73/G73)*100</f>
        <v>24.417326707634725</v>
      </c>
    </row>
    <row r="74" spans="3:12" ht="14.25">
      <c r="C74" s="1" t="s">
        <v>124</v>
      </c>
      <c r="G74" s="2">
        <v>12329201.95</v>
      </c>
      <c r="I74" s="7">
        <v>479296.14</v>
      </c>
      <c r="J74" s="2">
        <v>3011782.37</v>
      </c>
      <c r="K74" s="2">
        <f>SUM(G74-H74-I74-J74)</f>
        <v>8838123.439999998</v>
      </c>
      <c r="L74" s="5">
        <f>SUM(J74/G74)*100</f>
        <v>24.428039886231243</v>
      </c>
    </row>
    <row r="75" spans="3:12" ht="14.25">
      <c r="C75" s="1" t="s">
        <v>99</v>
      </c>
      <c r="G75" s="2">
        <v>3965937</v>
      </c>
      <c r="J75" s="2">
        <v>969452.6</v>
      </c>
      <c r="K75" s="2">
        <f>SUM(G75-H75-I75-J75)</f>
        <v>2996484.4</v>
      </c>
      <c r="L75" s="5">
        <f>SUM(J75/G75)*100</f>
        <v>24.444478064074136</v>
      </c>
    </row>
    <row r="76" spans="3:12" ht="14.25">
      <c r="C76" s="1" t="s">
        <v>110</v>
      </c>
      <c r="G76" s="2">
        <v>4459352</v>
      </c>
      <c r="J76" s="2">
        <v>1107669.23</v>
      </c>
      <c r="K76" s="2">
        <f>SUM(G76-H76-I76-J76)</f>
        <v>3351682.77</v>
      </c>
      <c r="L76" s="5">
        <f>SUM(J76/G76)*100</f>
        <v>24.839241889853053</v>
      </c>
    </row>
    <row r="77" spans="3:12" ht="14.25">
      <c r="C77" s="1" t="s">
        <v>12</v>
      </c>
      <c r="G77" s="2">
        <v>6483068</v>
      </c>
      <c r="I77" s="7">
        <v>544502.9</v>
      </c>
      <c r="J77" s="2">
        <v>1619934</v>
      </c>
      <c r="K77" s="2">
        <f>SUM(G77-H77-I77-J77)</f>
        <v>4318631.1</v>
      </c>
      <c r="L77" s="5">
        <f>SUM(J77/G77)*100</f>
        <v>24.98715114510599</v>
      </c>
    </row>
    <row r="78" spans="3:12" ht="14.25">
      <c r="C78" s="1" t="s">
        <v>16</v>
      </c>
      <c r="G78" s="2">
        <v>3542176</v>
      </c>
      <c r="J78" s="2">
        <v>888963</v>
      </c>
      <c r="K78" s="2">
        <f>SUM(G78-H78-I78-J78)</f>
        <v>2653213</v>
      </c>
      <c r="L78" s="5">
        <f>SUM(J78/G78)*100</f>
        <v>25.096522589504307</v>
      </c>
    </row>
    <row r="79" spans="3:12" ht="14.25">
      <c r="C79" s="1" t="s">
        <v>43</v>
      </c>
      <c r="G79" s="2">
        <v>3633040</v>
      </c>
      <c r="J79" s="2">
        <v>911962.52</v>
      </c>
      <c r="K79" s="2">
        <f>SUM(G79-H79-I79-J79)</f>
        <v>2721077.48</v>
      </c>
      <c r="L79" s="5">
        <f>SUM(J79/G79)*100</f>
        <v>25.101912447977455</v>
      </c>
    </row>
    <row r="80" spans="3:12" ht="14.25">
      <c r="C80" s="1" t="s">
        <v>62</v>
      </c>
      <c r="G80" s="2">
        <v>4148240</v>
      </c>
      <c r="I80" s="7">
        <v>162000</v>
      </c>
      <c r="J80" s="2">
        <v>1044003.33</v>
      </c>
      <c r="K80" s="2">
        <f>SUM(G80-H80-I80-J80)</f>
        <v>2942236.67</v>
      </c>
      <c r="L80" s="5">
        <f>SUM(J80/G80)*100</f>
        <v>25.167380141939717</v>
      </c>
    </row>
    <row r="81" spans="3:12" ht="14.25">
      <c r="C81" s="1" t="s">
        <v>97</v>
      </c>
      <c r="G81" s="2">
        <v>3547772</v>
      </c>
      <c r="J81" s="2">
        <v>908048.34</v>
      </c>
      <c r="K81" s="2">
        <f>SUM(G81-H81-I81-J81)</f>
        <v>2639723.66</v>
      </c>
      <c r="L81" s="5">
        <f>SUM(J81/G81)*100</f>
        <v>25.594889976018752</v>
      </c>
    </row>
    <row r="82" spans="3:12" ht="14.25">
      <c r="C82" s="1" t="s">
        <v>102</v>
      </c>
      <c r="G82" s="2">
        <v>3025228</v>
      </c>
      <c r="J82" s="2">
        <v>781844.85</v>
      </c>
      <c r="K82" s="2">
        <f>SUM(G82-H82-I82-J82)</f>
        <v>2243383.15</v>
      </c>
      <c r="L82" s="5">
        <f>SUM(J82/G82)*100</f>
        <v>25.844162820124634</v>
      </c>
    </row>
    <row r="83" spans="3:12" ht="14.25">
      <c r="C83" s="1" t="s">
        <v>65</v>
      </c>
      <c r="G83" s="2">
        <v>3277880</v>
      </c>
      <c r="J83" s="2">
        <v>852365.58</v>
      </c>
      <c r="K83" s="2">
        <f>SUM(G83-H83-I83-J83)</f>
        <v>2425514.42</v>
      </c>
      <c r="L83" s="5">
        <f>SUM(J83/G83)*100</f>
        <v>26.003562668554064</v>
      </c>
    </row>
    <row r="84" spans="3:12" ht="14.25">
      <c r="C84" s="1" t="s">
        <v>96</v>
      </c>
      <c r="G84" s="2">
        <v>3567720</v>
      </c>
      <c r="I84" s="7">
        <v>19779</v>
      </c>
      <c r="J84" s="2">
        <v>930681.89</v>
      </c>
      <c r="K84" s="2">
        <f>SUM(G84-H84-I84-J84)</f>
        <v>2617259.11</v>
      </c>
      <c r="L84" s="5">
        <f>SUM(J84/G84)*100</f>
        <v>26.086180810153266</v>
      </c>
    </row>
    <row r="85" spans="3:12" ht="14.25">
      <c r="C85" s="1" t="s">
        <v>69</v>
      </c>
      <c r="G85" s="2">
        <v>3572724</v>
      </c>
      <c r="J85" s="2">
        <v>933158.14</v>
      </c>
      <c r="K85" s="2">
        <f>SUM(G85-H85-I85-J85)</f>
        <v>2639565.86</v>
      </c>
      <c r="L85" s="5">
        <f>SUM(J85/G85)*100</f>
        <v>26.1189540529859</v>
      </c>
    </row>
    <row r="86" spans="3:12" ht="14.25">
      <c r="C86" s="1" t="s">
        <v>48</v>
      </c>
      <c r="G86" s="2">
        <v>3986900</v>
      </c>
      <c r="J86" s="2">
        <v>1043880.41</v>
      </c>
      <c r="K86" s="2">
        <f>SUM(G86-H86-I86-J86)</f>
        <v>2943019.59</v>
      </c>
      <c r="L86" s="5">
        <f>SUM(J86/G86)*100</f>
        <v>26.182758785020944</v>
      </c>
    </row>
    <row r="87" spans="3:12" ht="14.25">
      <c r="C87" s="1" t="s">
        <v>86</v>
      </c>
      <c r="G87" s="2">
        <v>2907744</v>
      </c>
      <c r="J87" s="2">
        <v>762834.26</v>
      </c>
      <c r="K87" s="2">
        <f>SUM(G87-H87-I87-J87)</f>
        <v>2144909.74</v>
      </c>
      <c r="L87" s="5">
        <f>SUM(J87/G87)*100</f>
        <v>26.234574295398772</v>
      </c>
    </row>
    <row r="88" spans="3:12" ht="14.25">
      <c r="C88" s="1" t="s">
        <v>84</v>
      </c>
      <c r="G88" s="2">
        <v>2715200</v>
      </c>
      <c r="J88" s="2">
        <v>715182.83</v>
      </c>
      <c r="K88" s="2">
        <f>SUM(G88-H88-I88-J88)</f>
        <v>2000017.17</v>
      </c>
      <c r="L88" s="5">
        <f>SUM(J88/G88)*100</f>
        <v>26.33996869475545</v>
      </c>
    </row>
    <row r="89" spans="3:12" ht="14.25">
      <c r="C89" s="1" t="s">
        <v>60</v>
      </c>
      <c r="G89" s="2">
        <v>3317240</v>
      </c>
      <c r="J89" s="2">
        <v>874813.25</v>
      </c>
      <c r="K89" s="2">
        <f>SUM(G89-H89-I89-J89)</f>
        <v>2442426.75</v>
      </c>
      <c r="L89" s="5">
        <f>SUM(J89/G89)*100</f>
        <v>26.371720164956407</v>
      </c>
    </row>
    <row r="90" spans="3:12" ht="14.25">
      <c r="C90" s="1" t="s">
        <v>26</v>
      </c>
      <c r="G90" s="2">
        <v>6952280</v>
      </c>
      <c r="J90" s="2">
        <v>1833454.75</v>
      </c>
      <c r="K90" s="2">
        <f>SUM(G90-H90-I90-J90)</f>
        <v>5118825.25</v>
      </c>
      <c r="L90" s="5">
        <f>SUM(J90/G90)*100</f>
        <v>26.371992353587597</v>
      </c>
    </row>
    <row r="91" spans="3:12" ht="14.25">
      <c r="C91" s="1" t="s">
        <v>101</v>
      </c>
      <c r="G91" s="2">
        <v>3217700</v>
      </c>
      <c r="J91" s="2">
        <v>849240.44</v>
      </c>
      <c r="K91" s="2">
        <f>SUM(G91-H91-I91-J91)</f>
        <v>2368459.56</v>
      </c>
      <c r="L91" s="5">
        <f>SUM(J91/G91)*100</f>
        <v>26.392778692855146</v>
      </c>
    </row>
    <row r="92" spans="3:12" ht="14.25">
      <c r="C92" s="1" t="s">
        <v>36</v>
      </c>
      <c r="G92" s="2">
        <v>5141620</v>
      </c>
      <c r="I92" s="7">
        <v>82915.5</v>
      </c>
      <c r="J92" s="2">
        <v>1361325.24</v>
      </c>
      <c r="K92" s="2">
        <f>SUM(G92-H92-I92-J92)</f>
        <v>3697379.26</v>
      </c>
      <c r="L92" s="5">
        <f>SUM(J92/G92)*100</f>
        <v>26.47658208891361</v>
      </c>
    </row>
    <row r="93" spans="3:12" ht="14.25">
      <c r="C93" s="1" t="s">
        <v>39</v>
      </c>
      <c r="G93" s="2">
        <v>2725334</v>
      </c>
      <c r="J93" s="2">
        <v>723326.87</v>
      </c>
      <c r="K93" s="2">
        <f>SUM(G93-H93-I93-J93)</f>
        <v>2002007.13</v>
      </c>
      <c r="L93" s="5">
        <f>SUM(J93/G93)*100</f>
        <v>26.540852240496026</v>
      </c>
    </row>
    <row r="94" spans="3:12" ht="14.25">
      <c r="C94" s="1" t="s">
        <v>29</v>
      </c>
      <c r="G94" s="2">
        <v>6262292</v>
      </c>
      <c r="I94" s="7">
        <v>105706.45</v>
      </c>
      <c r="J94" s="2">
        <v>1665236.39</v>
      </c>
      <c r="K94" s="2">
        <f>SUM(G94-H94-I94-J94)</f>
        <v>4491349.16</v>
      </c>
      <c r="L94" s="5">
        <f>SUM(J94/G94)*100</f>
        <v>26.59148423612313</v>
      </c>
    </row>
    <row r="95" spans="3:12" ht="14.25">
      <c r="C95" s="1" t="s">
        <v>91</v>
      </c>
      <c r="G95" s="2">
        <v>3024180</v>
      </c>
      <c r="J95" s="2">
        <v>812006.84</v>
      </c>
      <c r="K95" s="2">
        <f>SUM(G95-H95-I95-J95)</f>
        <v>2212173.16</v>
      </c>
      <c r="L95" s="5">
        <f>SUM(J95/G95)*100</f>
        <v>26.850479799482834</v>
      </c>
    </row>
    <row r="96" spans="3:12" ht="14.25">
      <c r="C96" s="1" t="s">
        <v>13</v>
      </c>
      <c r="G96" s="2">
        <v>6552856</v>
      </c>
      <c r="I96" s="7">
        <v>867434.1</v>
      </c>
      <c r="J96" s="2">
        <v>1760369.5</v>
      </c>
      <c r="K96" s="2">
        <f>SUM(G96-H96-I96-J96)</f>
        <v>3925052.4000000004</v>
      </c>
      <c r="L96" s="5">
        <f>SUM(J96/G96)*100</f>
        <v>26.864156636434554</v>
      </c>
    </row>
    <row r="97" spans="3:12" ht="14.25">
      <c r="C97" s="1" t="s">
        <v>57</v>
      </c>
      <c r="G97" s="2">
        <v>3203900</v>
      </c>
      <c r="J97" s="2">
        <v>874626.21</v>
      </c>
      <c r="K97" s="2">
        <f>SUM(G97-H97-I97-J97)</f>
        <v>2329273.79</v>
      </c>
      <c r="L97" s="5">
        <f>SUM(J97/G97)*100</f>
        <v>27.29879865164331</v>
      </c>
    </row>
    <row r="98" spans="3:12" ht="14.25">
      <c r="C98" s="1" t="s">
        <v>88</v>
      </c>
      <c r="G98" s="2">
        <v>2902220</v>
      </c>
      <c r="J98" s="2">
        <v>803319.09</v>
      </c>
      <c r="K98" s="2">
        <f>SUM(G98-H98-I98-J98)</f>
        <v>2098900.91</v>
      </c>
      <c r="L98" s="5">
        <f>SUM(J98/G98)*100</f>
        <v>27.679469164984045</v>
      </c>
    </row>
    <row r="99" spans="3:12" ht="14.25">
      <c r="C99" s="1" t="s">
        <v>55</v>
      </c>
      <c r="G99" s="2">
        <v>3325524</v>
      </c>
      <c r="J99" s="2">
        <v>922773.23</v>
      </c>
      <c r="K99" s="2">
        <f>SUM(G99-H99-I99-J99)</f>
        <v>2402750.77</v>
      </c>
      <c r="L99" s="5">
        <f>SUM(J99/G99)*100</f>
        <v>27.748205395600813</v>
      </c>
    </row>
    <row r="100" spans="3:12" ht="14.25">
      <c r="C100" s="1" t="s">
        <v>63</v>
      </c>
      <c r="G100" s="2">
        <v>3944600</v>
      </c>
      <c r="J100" s="2">
        <v>1096618.17</v>
      </c>
      <c r="K100" s="2">
        <f>SUM(G100-H100-I100-J100)</f>
        <v>2847981.83</v>
      </c>
      <c r="L100" s="5">
        <f>SUM(J100/G100)*100</f>
        <v>27.80049105105714</v>
      </c>
    </row>
    <row r="101" spans="3:12" ht="14.25">
      <c r="C101" s="1" t="s">
        <v>51</v>
      </c>
      <c r="G101" s="2">
        <v>2861392</v>
      </c>
      <c r="J101" s="2">
        <v>799015.91</v>
      </c>
      <c r="K101" s="2">
        <f>SUM(G101-H101-I101-J101)</f>
        <v>2062376.0899999999</v>
      </c>
      <c r="L101" s="5">
        <f>SUM(J101/G101)*100</f>
        <v>27.9240282352086</v>
      </c>
    </row>
    <row r="102" spans="3:12" ht="14.25">
      <c r="C102" s="1" t="s">
        <v>72</v>
      </c>
      <c r="G102" s="2">
        <v>3255740</v>
      </c>
      <c r="I102" s="7">
        <v>120000</v>
      </c>
      <c r="J102" s="2">
        <v>912864.35</v>
      </c>
      <c r="K102" s="2">
        <f>SUM(G102-H102-I102-J102)</f>
        <v>2222875.65</v>
      </c>
      <c r="L102" s="5">
        <f>SUM(J102/G102)*100</f>
        <v>28.03861334136018</v>
      </c>
    </row>
    <row r="103" spans="3:12" ht="14.25">
      <c r="C103" s="1" t="s">
        <v>20</v>
      </c>
      <c r="G103" s="2">
        <v>2678592</v>
      </c>
      <c r="J103" s="2">
        <v>758181.72</v>
      </c>
      <c r="K103" s="2">
        <f>SUM(G103-H103-I103-J103)</f>
        <v>1920410.28</v>
      </c>
      <c r="L103" s="5">
        <f>SUM(J103/G103)*100</f>
        <v>28.305233495806753</v>
      </c>
    </row>
    <row r="104" spans="3:12" ht="14.25">
      <c r="C104" s="1" t="s">
        <v>27</v>
      </c>
      <c r="G104" s="2">
        <v>4890036</v>
      </c>
      <c r="J104" s="2">
        <v>1393990.33</v>
      </c>
      <c r="K104" s="2">
        <f>SUM(G104-H104-I104-J104)</f>
        <v>3496045.67</v>
      </c>
      <c r="L104" s="5">
        <f>SUM(J104/G104)*100</f>
        <v>28.506749848058384</v>
      </c>
    </row>
    <row r="105" spans="3:12" ht="14.25">
      <c r="C105" s="1" t="s">
        <v>98</v>
      </c>
      <c r="G105" s="2">
        <v>3711156</v>
      </c>
      <c r="J105" s="2">
        <v>1058413.3</v>
      </c>
      <c r="K105" s="2">
        <f>SUM(G105-H105-I105-J105)</f>
        <v>2652742.7</v>
      </c>
      <c r="L105" s="5">
        <f>SUM(J105/G105)*100</f>
        <v>28.51977389255531</v>
      </c>
    </row>
    <row r="106" spans="3:12" ht="14.25">
      <c r="C106" s="1" t="s">
        <v>46</v>
      </c>
      <c r="G106" s="2">
        <v>4478696</v>
      </c>
      <c r="J106" s="2">
        <v>1290078.94</v>
      </c>
      <c r="K106" s="2">
        <f>SUM(G106-H106-I106-J106)</f>
        <v>3188617.06</v>
      </c>
      <c r="L106" s="5">
        <f>SUM(J106/G106)*100</f>
        <v>28.804789161845324</v>
      </c>
    </row>
    <row r="107" spans="3:12" ht="14.25">
      <c r="C107" s="1" t="s">
        <v>105</v>
      </c>
      <c r="G107" s="2">
        <v>4382544</v>
      </c>
      <c r="J107" s="2">
        <v>1262786.44</v>
      </c>
      <c r="K107" s="2">
        <f>SUM(G107-H107-I107-J107)</f>
        <v>3119757.56</v>
      </c>
      <c r="L107" s="5">
        <f>SUM(J107/G107)*100</f>
        <v>28.814004833722144</v>
      </c>
    </row>
    <row r="108" spans="3:12" ht="14.25">
      <c r="C108" s="1" t="s">
        <v>37</v>
      </c>
      <c r="G108" s="2">
        <v>10362036</v>
      </c>
      <c r="J108" s="2">
        <v>3004864.65</v>
      </c>
      <c r="K108" s="2">
        <f>SUM(G108-H108-I108-J108)</f>
        <v>7357171.35</v>
      </c>
      <c r="L108" s="5">
        <f>SUM(J108/G108)*100</f>
        <v>28.998786049382574</v>
      </c>
    </row>
    <row r="109" spans="3:12" ht="14.25">
      <c r="C109" s="1" t="s">
        <v>31</v>
      </c>
      <c r="G109" s="2">
        <v>3568020</v>
      </c>
      <c r="J109" s="2">
        <v>1036877.8</v>
      </c>
      <c r="K109" s="2">
        <f>SUM(G109-H109-I109-J109)</f>
        <v>2531142.2</v>
      </c>
      <c r="L109" s="5">
        <f>SUM(J109/G109)*100</f>
        <v>29.060313563264785</v>
      </c>
    </row>
    <row r="110" spans="3:12" ht="14.25">
      <c r="C110" s="1" t="s">
        <v>24</v>
      </c>
      <c r="G110" s="2">
        <v>3092494</v>
      </c>
      <c r="J110" s="2">
        <v>903264.41</v>
      </c>
      <c r="K110" s="2">
        <f>SUM(G110-H110-I110-J110)</f>
        <v>2189229.59</v>
      </c>
      <c r="L110" s="5">
        <f>SUM(J110/G110)*100</f>
        <v>29.208283346709806</v>
      </c>
    </row>
    <row r="111" spans="3:12" ht="14.25">
      <c r="C111" s="1" t="s">
        <v>82</v>
      </c>
      <c r="G111" s="2">
        <v>3097272</v>
      </c>
      <c r="J111" s="2">
        <v>905561.42</v>
      </c>
      <c r="K111" s="2">
        <f>SUM(G111-H111-I111-J111)</f>
        <v>2191710.58</v>
      </c>
      <c r="L111" s="5">
        <f>SUM(J111/G111)*100</f>
        <v>29.237387610774903</v>
      </c>
    </row>
    <row r="112" spans="3:12" ht="14.25">
      <c r="C112" s="1" t="s">
        <v>81</v>
      </c>
      <c r="G112" s="2">
        <v>3081660</v>
      </c>
      <c r="J112" s="2">
        <v>908281.34</v>
      </c>
      <c r="K112" s="2">
        <f>SUM(G112-H112-I112-J112)</f>
        <v>2173378.66</v>
      </c>
      <c r="L112" s="5">
        <f>SUM(J112/G112)*100</f>
        <v>29.47376868311235</v>
      </c>
    </row>
    <row r="113" spans="3:12" ht="14.25">
      <c r="C113" s="1" t="s">
        <v>126</v>
      </c>
      <c r="G113" s="2">
        <v>6344820</v>
      </c>
      <c r="I113" s="7">
        <v>24091.8</v>
      </c>
      <c r="J113" s="2">
        <v>1888876.7</v>
      </c>
      <c r="K113" s="2">
        <f>SUM(G113-H113-I113-J113)</f>
        <v>4431851.5</v>
      </c>
      <c r="L113" s="5">
        <f>SUM(J113/G113)*100</f>
        <v>29.770374888491713</v>
      </c>
    </row>
    <row r="114" spans="3:12" ht="14.25">
      <c r="C114" s="1" t="s">
        <v>104</v>
      </c>
      <c r="G114" s="2">
        <v>3182324</v>
      </c>
      <c r="J114" s="2">
        <v>968620.17</v>
      </c>
      <c r="K114" s="2">
        <f>SUM(G114-H114-I114-J114)</f>
        <v>2213703.83</v>
      </c>
      <c r="L114" s="5">
        <f>SUM(J114/G114)*100</f>
        <v>30.43750950563173</v>
      </c>
    </row>
    <row r="115" spans="3:12" ht="14.25">
      <c r="C115" s="1" t="s">
        <v>94</v>
      </c>
      <c r="G115" s="2">
        <v>3375372</v>
      </c>
      <c r="J115" s="2">
        <v>1028263.26</v>
      </c>
      <c r="K115" s="2">
        <f>SUM(G115-H115-I115-J115)</f>
        <v>2347108.74</v>
      </c>
      <c r="L115" s="5">
        <f>SUM(J115/G115)*100</f>
        <v>30.4637017786484</v>
      </c>
    </row>
    <row r="116" spans="3:12" ht="14.25">
      <c r="C116" s="1" t="s">
        <v>53</v>
      </c>
      <c r="G116" s="2">
        <v>4710240</v>
      </c>
      <c r="J116" s="2">
        <v>1461967.64</v>
      </c>
      <c r="K116" s="2">
        <f>SUM(G116-H116-I116-J116)</f>
        <v>3248272.3600000003</v>
      </c>
      <c r="L116" s="5">
        <f>SUM(J116/G116)*100</f>
        <v>31.03807109616495</v>
      </c>
    </row>
    <row r="117" spans="3:12" ht="14.25">
      <c r="C117" s="1" t="s">
        <v>34</v>
      </c>
      <c r="G117" s="2">
        <v>7323666</v>
      </c>
      <c r="J117" s="2">
        <v>2343987.52</v>
      </c>
      <c r="K117" s="2">
        <f>SUM(G117-H117-I117-J117)</f>
        <v>4979678.48</v>
      </c>
      <c r="L117" s="5">
        <f>SUM(J117/G117)*100</f>
        <v>32.005658368363605</v>
      </c>
    </row>
    <row r="118" spans="3:12" ht="14.25">
      <c r="C118" s="1" t="s">
        <v>18</v>
      </c>
      <c r="G118" s="2">
        <v>6574396</v>
      </c>
      <c r="J118" s="2">
        <v>2228206.01</v>
      </c>
      <c r="K118" s="2">
        <f>SUM(G118-H118-I118-J118)</f>
        <v>4346189.99</v>
      </c>
      <c r="L118" s="5">
        <f>SUM(J118/G118)*100</f>
        <v>33.89217823203835</v>
      </c>
    </row>
    <row r="119" spans="3:12" ht="14.25">
      <c r="C119" s="1" t="s">
        <v>76</v>
      </c>
      <c r="G119" s="2">
        <v>3803760</v>
      </c>
      <c r="J119" s="2">
        <v>1381877.43</v>
      </c>
      <c r="K119" s="2">
        <f>SUM(G119-H119-I119-J119)</f>
        <v>2421882.5700000003</v>
      </c>
      <c r="L119" s="5">
        <f>SUM(J119/G119)*100</f>
        <v>36.329248690769134</v>
      </c>
    </row>
    <row r="120" spans="3:12" ht="14.25">
      <c r="C120" s="1" t="s">
        <v>28</v>
      </c>
      <c r="G120" s="2">
        <v>3779212</v>
      </c>
      <c r="J120" s="2">
        <v>1434266.86</v>
      </c>
      <c r="K120" s="2">
        <f>SUM(G120-H120-I120-J120)</f>
        <v>2344945.1399999997</v>
      </c>
      <c r="L120" s="5">
        <f>SUM(J120/G120)*100</f>
        <v>37.95147930309282</v>
      </c>
    </row>
    <row r="121" spans="3:12" ht="14.25">
      <c r="C121" s="1" t="s">
        <v>129</v>
      </c>
      <c r="G121" s="2">
        <v>381411.05</v>
      </c>
      <c r="J121" s="2">
        <v>150006.5</v>
      </c>
      <c r="K121" s="2">
        <f>SUM(G121-H121-I121-J121)</f>
        <v>231404.55</v>
      </c>
      <c r="L121" s="5">
        <f>SUM(J121/G121)*100</f>
        <v>39.32935346262255</v>
      </c>
    </row>
    <row r="122" spans="3:12" ht="14.25">
      <c r="C122" s="1" t="s">
        <v>127</v>
      </c>
      <c r="G122" s="2">
        <v>10929969900</v>
      </c>
      <c r="I122" s="7">
        <v>27500</v>
      </c>
      <c r="J122" s="2">
        <v>4549797499.54</v>
      </c>
      <c r="K122" s="2">
        <f>SUM(G122-H122-I122-J122)</f>
        <v>6380144900.46</v>
      </c>
      <c r="L122" s="5">
        <f>SUM(J122/G122)*100</f>
        <v>41.626807220576154</v>
      </c>
    </row>
    <row r="123" spans="3:12" ht="14.25">
      <c r="C123" s="1" t="s">
        <v>21</v>
      </c>
      <c r="G123" s="2">
        <v>7476502</v>
      </c>
      <c r="J123" s="2">
        <v>3706433.13</v>
      </c>
      <c r="K123" s="2">
        <f>SUM(G123-H123-I123-J123)</f>
        <v>3770068.87</v>
      </c>
      <c r="L123" s="5">
        <f>SUM(J123/G123)*100</f>
        <v>49.57442838910496</v>
      </c>
    </row>
    <row r="124" spans="3:12" ht="14.25">
      <c r="C124" s="1" t="s">
        <v>128</v>
      </c>
      <c r="G124" s="2">
        <v>185900</v>
      </c>
      <c r="J124" s="2">
        <v>171397</v>
      </c>
      <c r="K124" s="2">
        <f>SUM(G124-H124-I124-J124)</f>
        <v>14503</v>
      </c>
      <c r="L124" s="5">
        <f>SUM(J124/G124)*100</f>
        <v>92.19849381387843</v>
      </c>
    </row>
    <row r="125" spans="3:12" ht="14.25">
      <c r="C125" s="1" t="s">
        <v>130</v>
      </c>
      <c r="G125" s="7"/>
      <c r="J125" s="2">
        <v>61094487.35</v>
      </c>
      <c r="K125" s="2">
        <f>SUM(G125-H125-I125-J125)</f>
        <v>-61094487.35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2023-12-18T06:24:29Z</dcterms:modified>
  <cp:category/>
  <cp:version/>
  <cp:contentType/>
  <cp:contentStatus/>
</cp:coreProperties>
</file>