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110" windowWidth="15585" windowHeight="2280" tabRatio="759" activeTab="0"/>
  </bookViews>
  <sheets>
    <sheet name="ภูมิภาค (2)" sheetId="1" r:id="rId1"/>
    <sheet name="บพด." sheetId="2" r:id="rId2"/>
    <sheet name="สถาน" sheetId="3" r:id="rId3"/>
  </sheets>
  <definedNames>
    <definedName name="_xlnm._FilterDatabase" localSheetId="1" hidden="1">'บพด.'!$B$1:$B$84</definedName>
    <definedName name="_xlnm._FilterDatabase" localSheetId="2" hidden="1">'สถาน'!$B$1:$B$38</definedName>
  </definedNames>
  <calcPr fullCalcOnLoad="1"/>
</workbook>
</file>

<file path=xl/sharedStrings.xml><?xml version="1.0" encoding="utf-8"?>
<sst xmlns="http://schemas.openxmlformats.org/spreadsheetml/2006/main" count="306" uniqueCount="125">
  <si>
    <t>รายงานสถานะการใช้จ่ายงบประมาณ ระดับหน่วยรับงบประมาณ</t>
  </si>
  <si>
    <t>รวมงบประมาณ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</si>
  <si>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</si>
  <si>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</si>
  <si>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</si>
  <si>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</si>
  <si>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</si>
  <si>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รวมเบิกจ่าย</t>
  </si>
  <si>
    <t>งบสุทธิ</t>
  </si>
  <si>
    <t>เบิกจ่าย</t>
  </si>
  <si>
    <t>งบที่ได้รับ</t>
  </si>
  <si>
    <t xml:space="preserve">% </t>
  </si>
  <si>
    <t>00020  ส.เด็กบ้านแคนทอง</t>
  </si>
  <si>
    <t>00021  ส.คุ้มครองฯขอนแก่น</t>
  </si>
  <si>
    <t>00024  ส.เด็กบ้านเวียงพิงค์</t>
  </si>
  <si>
    <t>00027  ส.เด็กอ่อนปากเกร็ด</t>
  </si>
  <si>
    <t>00028  ส.เด็กอ่อนพญาไท</t>
  </si>
  <si>
    <t>00029  ส.เด็กชายนราธิวาส</t>
  </si>
  <si>
    <t>00030  ส.เด็กอ่อนรังสิต</t>
  </si>
  <si>
    <t>00031  ส.มูลนิธิมหาราช</t>
  </si>
  <si>
    <t>00034  ส.คุ้มครองฯเด็กระยอง</t>
  </si>
  <si>
    <t>00039  ส.เด็กบ้านสงขลา</t>
  </si>
  <si>
    <t>00074  ส.เพาะกล้าคุณธรรม</t>
  </si>
  <si>
    <t>00120  บพด.จ.อยุธยา</t>
  </si>
  <si>
    <t>00111  บพด.จ.สมุทรปราการ</t>
  </si>
  <si>
    <t>00057  ส.พัฒนาฯเด็กจ.หนองคาย</t>
  </si>
  <si>
    <t>เหลือ</t>
  </si>
  <si>
    <t>รวมงบฯ เหลือ</t>
  </si>
  <si>
    <t>หน่วยงาน 06005*****</t>
  </si>
  <si>
    <t>00017  ส.ดช.บ้านมหาเมฆ</t>
  </si>
  <si>
    <t>00018  บพด.จ.กรุงเทพฯ</t>
  </si>
  <si>
    <t>00019  ส.ดญ.บ้านราชวิถี</t>
  </si>
  <si>
    <t>00022  ส.ดช.บ้านบางละมุง</t>
  </si>
  <si>
    <t>00023  ส.ดช.บ้านเชียงใหม่</t>
  </si>
  <si>
    <t>00025  ส.ดช.บ้านราชสีมา</t>
  </si>
  <si>
    <t>00026  ส.ดช.บ้านศรีธรรมราช</t>
  </si>
  <si>
    <t>00036  ส.ฟื้นฟูเด็กจ.ลำปาง</t>
  </si>
  <si>
    <t>00038  ศ.ฝึกฯเด็กฯศรีสะเกษ</t>
  </si>
  <si>
    <t>00041  ส.ดช.บ้านหนองคาย</t>
  </si>
  <si>
    <t>00042  ส.ดญ.ฯอุดรธานี</t>
  </si>
  <si>
    <t>00043  บพด.จ.อุบลราชธานี</t>
  </si>
  <si>
    <t>00045  ส.พัฒนาฯเด็กจ.ชลบุรี</t>
  </si>
  <si>
    <t>00046  บพด.จ.เชียงใหม่</t>
  </si>
  <si>
    <t>00047  บพด.จ.นครราชสีมา</t>
  </si>
  <si>
    <t>00048  บพด.จ.นครศรีฯ</t>
  </si>
  <si>
    <t>00049  บพด.จ.นนทบุรี</t>
  </si>
  <si>
    <t>00050  ส.ดช.บ้านปากเกร็ด</t>
  </si>
  <si>
    <t>00051  ส.แรกรับฯธัญญพร</t>
  </si>
  <si>
    <t>00052  บพด.จ.ปทุมธานี</t>
  </si>
  <si>
    <t>00053  บพด.จ.ระยอง</t>
  </si>
  <si>
    <t>00055  บพด.จ.ศรีสะเกษ</t>
  </si>
  <si>
    <t>00054  บพด.จ.ลำปาง</t>
  </si>
  <si>
    <t>00040  ส.ดญ.จ.สระบุรี</t>
  </si>
  <si>
    <t>00037  บพด.จ.ลำพูน</t>
  </si>
  <si>
    <t>00035  บพด. จ.ลพบุรี</t>
  </si>
  <si>
    <t>00033  ส.ดช.จ.ยะลา</t>
  </si>
  <si>
    <t>00032  ส.เด็กจ.ปัตตานี</t>
  </si>
  <si>
    <t>00056  บพด.จ.สระบุรี</t>
  </si>
  <si>
    <t>00058  บพด.จ.อุดรธานี</t>
  </si>
  <si>
    <t>00059  ส.แรกรับดช.ปากเกร็ด</t>
  </si>
  <si>
    <t>00060  บพด.จ.ชลบุรี</t>
  </si>
  <si>
    <t>00061  ส.ฟื้นฟูเด็กจ.สุราษฎร์ฯ</t>
  </si>
  <si>
    <t>00062  บพด.จ.สิงห์บุรี</t>
  </si>
  <si>
    <t>00063  บพด.จ.อ่างทอง</t>
  </si>
  <si>
    <t>00064  บพด.จ.กำแพงเพชร</t>
  </si>
  <si>
    <t>00065  บพด.จ.กาฬสินธุ์</t>
  </si>
  <si>
    <t>00066  บพด.จ.พะเยา</t>
  </si>
  <si>
    <t>00067  บพด.จ.นครปฐม</t>
  </si>
  <si>
    <t>00068  บพด.จ.ฉะเชิงเทรา</t>
  </si>
  <si>
    <t>00069  บพด.จ.นราธิวาส</t>
  </si>
  <si>
    <t>00070  บพด.จ.หนองคาย</t>
  </si>
  <si>
    <t>00071  บพด.จ.ยะลา</t>
  </si>
  <si>
    <t>00072  บพด.จ.สงขลา</t>
  </si>
  <si>
    <t>00073  บพด.จ.ปัตตานี</t>
  </si>
  <si>
    <t>00075  บพด.จ.ชัยนาท</t>
  </si>
  <si>
    <t>00076  บพด.จ.นครนายก</t>
  </si>
  <si>
    <t>00077  บพด.จ.พิจิตร</t>
  </si>
  <si>
    <t>00078  บพด.จ.จันทบุรี</t>
  </si>
  <si>
    <t>00079  บพด.จ.ตราด</t>
  </si>
  <si>
    <t>00080  บพด.จ.ปราจีนบุรี</t>
  </si>
  <si>
    <t>00081  บพด.จ.ชัยภูมิ</t>
  </si>
  <si>
    <t>00082  บพด.จ.เลย</t>
  </si>
  <si>
    <t>00083  บพด.จ.มหาสารคาม</t>
  </si>
  <si>
    <t>00084  บพด.จ.ร้อยเอ็ด</t>
  </si>
  <si>
    <t>00085  บพด.จ.นครพนม</t>
  </si>
  <si>
    <t>00086  บพด.จ.ยโสธร</t>
  </si>
  <si>
    <t>00087  บพด.จ.อำนาจเจริญ</t>
  </si>
  <si>
    <t>00088  บพด.จ.สุโขทัย</t>
  </si>
  <si>
    <t>00089  บพด.จ.สมุทรสาคร</t>
  </si>
  <si>
    <t>00090  บพด.จ.สมุทรสงคราม</t>
  </si>
  <si>
    <t>00091  บพด.จ.ชุมพร</t>
  </si>
  <si>
    <t>00092  บพด.จ.กระบี่</t>
  </si>
  <si>
    <t>00093  บพด.จ.ตรัง</t>
  </si>
  <si>
    <t>00094  บพด.จ.บึงกาฬ</t>
  </si>
  <si>
    <t>00095  บพด.จ.แม่ฮ่องสอน</t>
  </si>
  <si>
    <t>00096  บพด.จ.เชียงราย</t>
  </si>
  <si>
    <t>00097  บพด.จ.หนองบัวลำภู</t>
  </si>
  <si>
    <t>00098  บพด.จ.พังงา</t>
  </si>
  <si>
    <t>00099  บพด.จ.อุตรดิตถ์</t>
  </si>
  <si>
    <t>00100  บพด.จ.พัทลุง</t>
  </si>
  <si>
    <t>00101  บพด.จ.สระแก้ว</t>
  </si>
  <si>
    <t>00102  บพด.จ.พิษณุโลก</t>
  </si>
  <si>
    <t>00103  บพด.จ.ระนอง</t>
  </si>
  <si>
    <t>00104  บพด.จ.น่าน</t>
  </si>
  <si>
    <t>00105  บพด.จ.เพชรบูรณ์</t>
  </si>
  <si>
    <t>00106  บพด.จ.ราชบุรี</t>
  </si>
  <si>
    <t>00107  บพด.จ.แพร่</t>
  </si>
  <si>
    <t>00108  บพด.จ.อุทัยธานี</t>
  </si>
  <si>
    <t>00109  บพด.จ.มุกดาหาร</t>
  </si>
  <si>
    <t>00110  บพด.จ.สตูล</t>
  </si>
  <si>
    <t>00112  บพด.จ.สุพรรณบุรี</t>
  </si>
  <si>
    <t>00113  บพด.จ.บุรีรัมย์</t>
  </si>
  <si>
    <t>00114  บพด.จ.สุรินทร์</t>
  </si>
  <si>
    <t>00115  บพด.จ.สกลนคร</t>
  </si>
  <si>
    <t>00116  บพด.จ.นครสวรรค์</t>
  </si>
  <si>
    <t>00117  บพด.จ.ภูเก็ต</t>
  </si>
  <si>
    <t>00118  บพด.จ.ประจวบฯ</t>
  </si>
  <si>
    <t>00119  บพด.จ.ตาก</t>
  </si>
  <si>
    <t>00121  บพด.จ.เพชรบุรี</t>
  </si>
  <si>
    <t>00122  บพด.จ.สุราษฎร์ธานี</t>
  </si>
  <si>
    <t>00123  บพด.จ.กาญจนบุรี</t>
  </si>
  <si>
    <t>00124  บพด.จ.ขอนแก่น</t>
  </si>
  <si>
    <t>00125  ส.เพาะกล้า จ.พิษณุโลก</t>
  </si>
  <si>
    <t>ประจำปีงบประมาณ 2023 ไปพลางก่อน</t>
  </si>
  <si>
    <t>ข้อมูล ณ วันที่       15       เดือน    ธันวาคม        พ.ศ.   2566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</si>
</sst>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sz val="15"/>
      <name val="TH SarabunPSK"/>
      <family val="2"/>
    </font>
    <font>
      <sz val="14"/>
      <color indexed="9"/>
      <name val="TH SarabunPSK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sz val="18"/>
      <color indexed="8"/>
      <name val="TH SarabunPSK"/>
      <family val="2"/>
    </font>
    <font>
      <sz val="8"/>
      <name val="Leelawadee"/>
      <family val="2"/>
    </font>
    <font>
      <sz val="14"/>
      <color theme="0"/>
      <name val="TH SarabunPSK"/>
      <family val="2"/>
    </font>
    <font>
      <b/>
      <sz val="14"/>
      <color theme="0"/>
      <name val="TH SarabunPSK"/>
      <family val="2"/>
    </font>
    <font>
      <sz val="14"/>
      <color rgb="FFFA7D00"/>
      <name val="TH SarabunPSK"/>
      <family val="2"/>
    </font>
    <font>
      <sz val="14"/>
      <color rgb="FF9C0006"/>
      <name val="TH SarabunPSK"/>
      <family val="2"/>
    </font>
    <font>
      <b/>
      <sz val="14"/>
      <color rgb="FF3F3F3F"/>
      <name val="TH SarabunPSK"/>
      <family val="2"/>
    </font>
    <font>
      <b/>
      <sz val="14"/>
      <color rgb="FFFA7D00"/>
      <name val="TH SarabunPSK"/>
      <family val="2"/>
    </font>
    <font>
      <sz val="14"/>
      <color rgb="FFFF0000"/>
      <name val="TH SarabunPSK"/>
      <family val="2"/>
    </font>
    <font>
      <i/>
      <sz val="14"/>
      <color rgb="FF7F7F7F"/>
      <name val="TH SarabunPSK"/>
      <family val="2"/>
    </font>
    <font>
      <b/>
      <sz val="18"/>
      <color theme="3"/>
      <name val="Cambria"/>
      <family val="2"/>
    </font>
    <font>
      <sz val="14"/>
      <color rgb="FF006100"/>
      <name val="TH SarabunPSK"/>
      <family val="2"/>
    </font>
    <font>
      <sz val="14"/>
      <color rgb="FF3F3F76"/>
      <name val="TH SarabunPSK"/>
      <family val="2"/>
    </font>
    <font>
      <sz val="14"/>
      <color rgb="FF9C6500"/>
      <name val="TH SarabunPSK"/>
      <family val="2"/>
    </font>
    <font>
      <b/>
      <sz val="14"/>
      <color theme="1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9" fillId="0" borderId="0" xfId="0" applyFont="1" applyAlignment="1">
      <alignment horizontal="center" vertical="center"/>
    </xf>
    <xf numFmtId="198" fontId="39" fillId="33" borderId="10" xfId="42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198" fontId="39" fillId="33" borderId="12" xfId="42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98" fontId="39" fillId="33" borderId="13" xfId="42" applyFont="1" applyFill="1" applyBorder="1" applyAlignment="1">
      <alignment horizontal="center" vertical="center"/>
    </xf>
    <xf numFmtId="198" fontId="39" fillId="7" borderId="13" xfId="42" applyFont="1" applyFill="1" applyBorder="1" applyAlignment="1">
      <alignment horizontal="center" vertical="center"/>
    </xf>
    <xf numFmtId="198" fontId="39" fillId="6" borderId="13" xfId="42" applyFont="1" applyFill="1" applyBorder="1" applyAlignment="1">
      <alignment horizontal="center" vertical="center"/>
    </xf>
    <xf numFmtId="198" fontId="39" fillId="5" borderId="13" xfId="42" applyFont="1" applyFill="1" applyBorder="1" applyAlignment="1">
      <alignment horizontal="center" vertical="center"/>
    </xf>
    <xf numFmtId="198" fontId="39" fillId="4" borderId="13" xfId="42" applyFont="1" applyFill="1" applyBorder="1" applyAlignment="1">
      <alignment horizontal="center" vertical="center"/>
    </xf>
    <xf numFmtId="198" fontId="39" fillId="3" borderId="13" xfId="42" applyFont="1" applyFill="1" applyBorder="1" applyAlignment="1">
      <alignment horizontal="center" vertical="center"/>
    </xf>
    <xf numFmtId="198" fontId="39" fillId="33" borderId="14" xfId="42" applyFont="1" applyFill="1" applyBorder="1" applyAlignment="1">
      <alignment horizontal="center" vertical="center"/>
    </xf>
    <xf numFmtId="198" fontId="39" fillId="7" borderId="14" xfId="42" applyFont="1" applyFill="1" applyBorder="1" applyAlignment="1">
      <alignment horizontal="center" vertical="center"/>
    </xf>
    <xf numFmtId="198" fontId="39" fillId="6" borderId="14" xfId="42" applyFont="1" applyFill="1" applyBorder="1" applyAlignment="1">
      <alignment horizontal="center" vertical="center"/>
    </xf>
    <xf numFmtId="198" fontId="39" fillId="5" borderId="14" xfId="42" applyFont="1" applyFill="1" applyBorder="1" applyAlignment="1">
      <alignment horizontal="center" vertical="center"/>
    </xf>
    <xf numFmtId="198" fontId="39" fillId="4" borderId="14" xfId="42" applyFont="1" applyFill="1" applyBorder="1" applyAlignment="1">
      <alignment horizontal="center" vertical="center"/>
    </xf>
    <xf numFmtId="198" fontId="39" fillId="3" borderId="14" xfId="42" applyFont="1" applyFill="1" applyBorder="1" applyAlignment="1">
      <alignment horizontal="center" vertical="center"/>
    </xf>
    <xf numFmtId="0" fontId="3" fillId="0" borderId="14" xfId="33" applyFont="1" applyBorder="1" applyAlignment="1">
      <alignment horizontal="left" vertical="center"/>
      <protection/>
    </xf>
    <xf numFmtId="198" fontId="39" fillId="0" borderId="0" xfId="42" applyFont="1" applyAlignment="1">
      <alignment horizontal="center" vertical="center"/>
    </xf>
    <xf numFmtId="0" fontId="3" fillId="0" borderId="14" xfId="33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 horizontal="center" vertical="center"/>
    </xf>
    <xf numFmtId="198" fontId="39" fillId="7" borderId="12" xfId="42" applyFont="1" applyFill="1" applyBorder="1" applyAlignment="1">
      <alignment horizontal="center" vertical="center"/>
    </xf>
    <xf numFmtId="198" fontId="39" fillId="6" borderId="12" xfId="42" applyFont="1" applyFill="1" applyBorder="1" applyAlignment="1">
      <alignment horizontal="center" vertical="center"/>
    </xf>
    <xf numFmtId="198" fontId="39" fillId="5" borderId="12" xfId="42" applyFont="1" applyFill="1" applyBorder="1" applyAlignment="1">
      <alignment horizontal="center" vertical="center"/>
    </xf>
    <xf numFmtId="198" fontId="39" fillId="4" borderId="12" xfId="42" applyFont="1" applyFill="1" applyBorder="1" applyAlignment="1">
      <alignment horizontal="center" vertical="center"/>
    </xf>
    <xf numFmtId="198" fontId="39" fillId="3" borderId="12" xfId="42" applyFont="1" applyFill="1" applyBorder="1" applyAlignment="1">
      <alignment horizontal="center" vertical="center"/>
    </xf>
    <xf numFmtId="0" fontId="3" fillId="0" borderId="14" xfId="33" applyFont="1" applyFill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center" vertical="center"/>
      <protection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39" fillId="6" borderId="15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9" fillId="5" borderId="15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39" fillId="4" borderId="15" xfId="0" applyFont="1" applyFill="1" applyBorder="1" applyAlignment="1">
      <alignment horizontal="center" vertical="center"/>
    </xf>
    <xf numFmtId="0" fontId="39" fillId="4" borderId="16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39" fillId="3" borderId="15" xfId="0" applyFont="1" applyFill="1" applyBorder="1" applyAlignment="1">
      <alignment horizontal="center" vertical="center"/>
    </xf>
    <xf numFmtId="0" fontId="3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15"/>
  <sheetViews>
    <sheetView tabSelected="1" zoomScale="70" zoomScaleNormal="70" zoomScaleSheetLayoutView="40" zoomScalePageLayoutView="0" workbookViewId="0" topLeftCell="A1">
      <pane ySplit="1" topLeftCell="A2" activePane="bottomLeft" state="frozen"/>
      <selection pane="topLeft" activeCell="A1" sqref="A1"/>
      <selection pane="bottomLeft" activeCell="A4" sqref="A4:U4"/>
    </sheetView>
  </sheetViews>
  <sheetFormatPr defaultColWidth="9.00390625" defaultRowHeight="27.75" customHeight="1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475867300</v>
      </c>
      <c r="D7" s="12">
        <f>SUM(D8:D115)</f>
        <v>199206453</v>
      </c>
      <c r="E7" s="12">
        <f>SUM(E8:E115)</f>
        <v>64437122.90000001</v>
      </c>
      <c r="F7" s="12">
        <f>SUM(F8:F115)</f>
        <v>134769330.1</v>
      </c>
      <c r="G7" s="13">
        <f>SUM(G8:G115)</f>
        <v>198944847</v>
      </c>
      <c r="H7" s="13">
        <f>SUM(H8:H115)</f>
        <v>47313590.57999999</v>
      </c>
      <c r="I7" s="13">
        <f>SUM(I8:I115)</f>
        <v>151631256.42000005</v>
      </c>
      <c r="J7" s="14">
        <f>SUM(J8:J115)</f>
        <v>0</v>
      </c>
      <c r="K7" s="14">
        <f>SUM(K8:K115)</f>
        <v>0</v>
      </c>
      <c r="L7" s="14">
        <f>SUM(L8:L115)</f>
        <v>0</v>
      </c>
      <c r="M7" s="15">
        <f>SUM(M8:M115)</f>
        <v>77716000</v>
      </c>
      <c r="N7" s="15">
        <f>SUM(N8:N115)</f>
        <v>1491900</v>
      </c>
      <c r="O7" s="15">
        <f>SUM(O8:O115)</f>
        <v>76224100</v>
      </c>
      <c r="P7" s="16">
        <f>SUM(P8:P115)</f>
        <v>0</v>
      </c>
      <c r="Q7" s="16">
        <f>SUM(Q8:Q115)</f>
        <v>0</v>
      </c>
      <c r="R7" s="16">
        <f>SUM(R8:R115)</f>
        <v>0</v>
      </c>
      <c r="S7" s="13">
        <f>SUM(F7,I7,L7,O7,R7)</f>
        <v>362624686.52000004</v>
      </c>
      <c r="T7" s="11">
        <f>SUM(E7,H7,K7,N7,Q7)</f>
        <v>113242613.48</v>
      </c>
      <c r="U7" s="11">
        <f>SUM(T7/C7)*100</f>
        <v>23.797099208119576</v>
      </c>
    </row>
    <row r="8" spans="1:21" s="26" customFormat="1" ht="27.75" customHeight="1">
      <c r="A8" s="23" t="s">
        <v>44</v>
      </c>
      <c r="B8" s="33">
        <v>2</v>
      </c>
      <c r="C8" s="17">
        <f>SUM(D8,G8,J8,M8,P8)</f>
        <v>4853100</v>
      </c>
      <c r="D8" s="18">
        <v>1924400</v>
      </c>
      <c r="E8" s="18">
        <v>481100</v>
      </c>
      <c r="F8" s="18">
        <f>SUM(D8-E8)</f>
        <v>1443300</v>
      </c>
      <c r="G8" s="19">
        <v>1163700</v>
      </c>
      <c r="H8" s="19">
        <v>237418.29</v>
      </c>
      <c r="I8" s="19">
        <f>SUM(G8-H8)</f>
        <v>926281.71</v>
      </c>
      <c r="J8" s="20"/>
      <c r="K8" s="20"/>
      <c r="L8" s="20">
        <f>SUM(J8-K8)</f>
        <v>0</v>
      </c>
      <c r="M8" s="21">
        <v>1765000</v>
      </c>
      <c r="N8" s="21"/>
      <c r="O8" s="21">
        <f>SUM(M8-N8)</f>
        <v>1765000</v>
      </c>
      <c r="P8" s="22"/>
      <c r="Q8" s="22"/>
      <c r="R8" s="22">
        <f>SUM(P8-Q8)</f>
        <v>0</v>
      </c>
      <c r="S8" s="19">
        <f>SUM(F8,I8,L8,O8,R8)</f>
        <v>4134581.71</v>
      </c>
      <c r="T8" s="17">
        <f>SUM(E8,H8,K8,N8,Q8)</f>
        <v>718518.29</v>
      </c>
      <c r="U8" s="17">
        <f>SUM(T8/C8)*100</f>
        <v>14.805346891677484</v>
      </c>
    </row>
    <row r="9" spans="1:21" s="26" customFormat="1" ht="27.75" customHeight="1">
      <c r="A9" s="23" t="s">
        <v>105</v>
      </c>
      <c r="B9" s="33">
        <v>2</v>
      </c>
      <c r="C9" s="17">
        <f>SUM(D9,G9,J9,M9,P9)</f>
        <v>3160272</v>
      </c>
      <c r="D9" s="18">
        <v>1399440</v>
      </c>
      <c r="E9" s="18">
        <v>313860</v>
      </c>
      <c r="F9" s="18">
        <f>SUM(D9-E9)</f>
        <v>1085580</v>
      </c>
      <c r="G9" s="19">
        <v>715832</v>
      </c>
      <c r="H9" s="19">
        <v>175028.44</v>
      </c>
      <c r="I9" s="19">
        <f>SUM(G9-H9)</f>
        <v>540803.56</v>
      </c>
      <c r="J9" s="20"/>
      <c r="K9" s="20"/>
      <c r="L9" s="20">
        <f>SUM(J9-K9)</f>
        <v>0</v>
      </c>
      <c r="M9" s="21">
        <v>1045000</v>
      </c>
      <c r="N9" s="21"/>
      <c r="O9" s="21">
        <f>SUM(M9-N9)</f>
        <v>1045000</v>
      </c>
      <c r="P9" s="22"/>
      <c r="Q9" s="22"/>
      <c r="R9" s="22">
        <f>SUM(P9-Q9)</f>
        <v>0</v>
      </c>
      <c r="S9" s="19">
        <f>SUM(F9,I9,L9,O9,R9)</f>
        <v>2671383.56</v>
      </c>
      <c r="T9" s="17">
        <f>SUM(E9,H9,K9,N9,Q9)</f>
        <v>488888.44</v>
      </c>
      <c r="U9" s="17">
        <f>SUM(T9/C9)*100</f>
        <v>15.469821584977495</v>
      </c>
    </row>
    <row r="10" spans="1:21" s="26" customFormat="1" ht="27.75" customHeight="1">
      <c r="A10" s="23" t="s">
        <v>111</v>
      </c>
      <c r="B10" s="33">
        <v>2</v>
      </c>
      <c r="C10" s="17">
        <f>SUM(D10,G10,J10,M10,P10)</f>
        <v>4783536</v>
      </c>
      <c r="D10" s="18">
        <v>1950800</v>
      </c>
      <c r="E10" s="18">
        <v>487700</v>
      </c>
      <c r="F10" s="18">
        <f>SUM(D10-E10)</f>
        <v>1463100</v>
      </c>
      <c r="G10" s="19">
        <v>967736</v>
      </c>
      <c r="H10" s="19">
        <v>263006.97</v>
      </c>
      <c r="I10" s="19">
        <f>SUM(G10-H10)</f>
        <v>704729.03</v>
      </c>
      <c r="J10" s="20"/>
      <c r="K10" s="20"/>
      <c r="L10" s="20">
        <f>SUM(J10-K10)</f>
        <v>0</v>
      </c>
      <c r="M10" s="21">
        <v>1865000</v>
      </c>
      <c r="N10" s="21"/>
      <c r="O10" s="21">
        <f>SUM(M10-N10)</f>
        <v>1865000</v>
      </c>
      <c r="P10" s="22"/>
      <c r="Q10" s="22"/>
      <c r="R10" s="22">
        <f>SUM(P10-Q10)</f>
        <v>0</v>
      </c>
      <c r="S10" s="19">
        <f>SUM(F10,I10,L10,O10,R10)</f>
        <v>4032829.0300000003</v>
      </c>
      <c r="T10" s="17">
        <f>SUM(E10,H10,K10,N10,Q10)</f>
        <v>750706.97</v>
      </c>
      <c r="U10" s="17">
        <f>SUM(T10/C10)*100</f>
        <v>15.693557443698552</v>
      </c>
    </row>
    <row r="11" spans="1:21" s="26" customFormat="1" ht="27.75" customHeight="1">
      <c r="A11" s="23" t="s">
        <v>50</v>
      </c>
      <c r="B11" s="33">
        <v>2</v>
      </c>
      <c r="C11" s="17">
        <f>SUM(D11,G11,J11,M11,P11)</f>
        <v>5028220</v>
      </c>
      <c r="D11" s="18">
        <v>2091520</v>
      </c>
      <c r="E11" s="18">
        <v>522880</v>
      </c>
      <c r="F11" s="18">
        <f>SUM(D11-E11)</f>
        <v>1568640</v>
      </c>
      <c r="G11" s="19">
        <v>1001700</v>
      </c>
      <c r="H11" s="19">
        <v>267516.77</v>
      </c>
      <c r="I11" s="19">
        <f>SUM(G11-H11)</f>
        <v>734183.23</v>
      </c>
      <c r="J11" s="20"/>
      <c r="K11" s="20"/>
      <c r="L11" s="20">
        <f>SUM(J11-K11)</f>
        <v>0</v>
      </c>
      <c r="M11" s="21">
        <v>1935000</v>
      </c>
      <c r="N11" s="21"/>
      <c r="O11" s="21">
        <f>SUM(M11-N11)</f>
        <v>1935000</v>
      </c>
      <c r="P11" s="22"/>
      <c r="Q11" s="22"/>
      <c r="R11" s="22">
        <f>SUM(P11-Q11)</f>
        <v>0</v>
      </c>
      <c r="S11" s="19">
        <f>SUM(F11,I11,L11,O11,R11)</f>
        <v>4237823.23</v>
      </c>
      <c r="T11" s="17">
        <f>SUM(E11,H11,K11,N11,Q11)</f>
        <v>790396.77</v>
      </c>
      <c r="U11" s="17">
        <f>SUM(T11/C11)*100</f>
        <v>15.719216144082798</v>
      </c>
    </row>
    <row r="12" spans="1:21" s="26" customFormat="1" ht="27.75" customHeight="1">
      <c r="A12" s="23" t="s">
        <v>112</v>
      </c>
      <c r="B12" s="33">
        <v>2</v>
      </c>
      <c r="C12" s="17">
        <f>SUM(D12,G12,J12,M12,P12)</f>
        <v>4402108</v>
      </c>
      <c r="D12" s="18">
        <v>1862160</v>
      </c>
      <c r="E12" s="18">
        <v>465540</v>
      </c>
      <c r="F12" s="18">
        <f>SUM(D12-E12)</f>
        <v>1396620</v>
      </c>
      <c r="G12" s="19">
        <v>984948</v>
      </c>
      <c r="H12" s="19">
        <v>238767.15</v>
      </c>
      <c r="I12" s="19">
        <f>SUM(G12-H12)</f>
        <v>746180.85</v>
      </c>
      <c r="J12" s="20"/>
      <c r="K12" s="20"/>
      <c r="L12" s="20">
        <f>SUM(J12-K12)</f>
        <v>0</v>
      </c>
      <c r="M12" s="21">
        <v>1555000</v>
      </c>
      <c r="N12" s="21"/>
      <c r="O12" s="21">
        <f>SUM(M12-N12)</f>
        <v>1555000</v>
      </c>
      <c r="P12" s="22"/>
      <c r="Q12" s="22"/>
      <c r="R12" s="22">
        <f>SUM(P12-Q12)</f>
        <v>0</v>
      </c>
      <c r="S12" s="19">
        <f>SUM(F12,I12,L12,O12,R12)</f>
        <v>3697800.85</v>
      </c>
      <c r="T12" s="17">
        <f>SUM(E12,H12,K12,N12,Q12)</f>
        <v>704307.15</v>
      </c>
      <c r="U12" s="17">
        <f>SUM(T12/C12)*100</f>
        <v>15.999315555184019</v>
      </c>
    </row>
    <row r="13" spans="1:21" s="26" customFormat="1" ht="27.75" customHeight="1">
      <c r="A13" s="23" t="s">
        <v>16</v>
      </c>
      <c r="B13" s="33">
        <v>3</v>
      </c>
      <c r="C13" s="17">
        <f>SUM(D13,G13,J13,M13,P13)</f>
        <v>9454816</v>
      </c>
      <c r="D13" s="18">
        <v>3897360</v>
      </c>
      <c r="E13" s="18">
        <v>931900</v>
      </c>
      <c r="F13" s="18">
        <f>SUM(D13-E13)</f>
        <v>2965460</v>
      </c>
      <c r="G13" s="19">
        <v>5557456</v>
      </c>
      <c r="H13" s="19">
        <v>591141.68</v>
      </c>
      <c r="I13" s="19">
        <f>SUM(G13-H13)</f>
        <v>4966314.32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7931774.32</v>
      </c>
      <c r="T13" s="17">
        <f>SUM(E13,H13,K13,N13,Q13)</f>
        <v>1523041.6800000002</v>
      </c>
      <c r="U13" s="17">
        <f>SUM(T13/C13)*100</f>
        <v>16.108633737557664</v>
      </c>
    </row>
    <row r="14" spans="1:21" s="26" customFormat="1" ht="27.75" customHeight="1">
      <c r="A14" s="23" t="s">
        <v>58</v>
      </c>
      <c r="B14" s="33">
        <v>2</v>
      </c>
      <c r="C14" s="17">
        <f>SUM(D14,G14,J14,M14,P14)</f>
        <v>4838108</v>
      </c>
      <c r="D14" s="18">
        <v>2067640</v>
      </c>
      <c r="E14" s="18">
        <v>499949</v>
      </c>
      <c r="F14" s="18">
        <f>SUM(D14-E14)</f>
        <v>1567691</v>
      </c>
      <c r="G14" s="19">
        <v>1125468</v>
      </c>
      <c r="H14" s="19">
        <v>281362.66</v>
      </c>
      <c r="I14" s="19">
        <f>SUM(G14-H14)</f>
        <v>844105.3400000001</v>
      </c>
      <c r="J14" s="20"/>
      <c r="K14" s="20"/>
      <c r="L14" s="20">
        <f>SUM(J14-K14)</f>
        <v>0</v>
      </c>
      <c r="M14" s="21">
        <v>1645000</v>
      </c>
      <c r="N14" s="21">
        <v>21300</v>
      </c>
      <c r="O14" s="21">
        <f>SUM(M14-N14)</f>
        <v>1623700</v>
      </c>
      <c r="P14" s="22"/>
      <c r="Q14" s="22"/>
      <c r="R14" s="22">
        <f>SUM(P14-Q14)</f>
        <v>0</v>
      </c>
      <c r="S14" s="19">
        <f>SUM(F14,I14,L14,O14,R14)</f>
        <v>4035496.34</v>
      </c>
      <c r="T14" s="17">
        <f>SUM(E14,H14,K14,N14,Q14)</f>
        <v>802611.6599999999</v>
      </c>
      <c r="U14" s="17">
        <f>SUM(T14/C14)*100</f>
        <v>16.589370472920404</v>
      </c>
    </row>
    <row r="15" spans="1:21" s="26" customFormat="1" ht="27.75" customHeight="1">
      <c r="A15" s="23" t="s">
        <v>82</v>
      </c>
      <c r="B15" s="33">
        <v>2</v>
      </c>
      <c r="C15" s="17">
        <f>SUM(D15,G15,J15,M15,P15)</f>
        <v>4288760</v>
      </c>
      <c r="D15" s="18">
        <v>1982640</v>
      </c>
      <c r="E15" s="18">
        <v>495660</v>
      </c>
      <c r="F15" s="18">
        <f>SUM(D15-E15)</f>
        <v>1486980</v>
      </c>
      <c r="G15" s="19">
        <v>1021120</v>
      </c>
      <c r="H15" s="19">
        <v>223531.12</v>
      </c>
      <c r="I15" s="19">
        <f>SUM(G15-H15)</f>
        <v>797588.88</v>
      </c>
      <c r="J15" s="20"/>
      <c r="K15" s="20"/>
      <c r="L15" s="20">
        <f>SUM(J15-K15)</f>
        <v>0</v>
      </c>
      <c r="M15" s="21">
        <v>1285000</v>
      </c>
      <c r="N15" s="21"/>
      <c r="O15" s="21">
        <f>SUM(M15-N15)</f>
        <v>1285000</v>
      </c>
      <c r="P15" s="22"/>
      <c r="Q15" s="22"/>
      <c r="R15" s="22">
        <f>SUM(P15-Q15)</f>
        <v>0</v>
      </c>
      <c r="S15" s="19">
        <f>SUM(F15,I15,L15,O15,R15)</f>
        <v>3569568.88</v>
      </c>
      <c r="T15" s="17">
        <f>SUM(E15,H15,K15,N15,Q15)</f>
        <v>719191.12</v>
      </c>
      <c r="U15" s="17">
        <f>SUM(T15/C15)*100</f>
        <v>16.769208815601715</v>
      </c>
    </row>
    <row r="16" spans="1:21" ht="27.75" customHeight="1">
      <c r="A16" s="23" t="s">
        <v>119</v>
      </c>
      <c r="B16" s="33">
        <v>2</v>
      </c>
      <c r="C16" s="17">
        <f>SUM(D16,G16,J16,M16,P16)</f>
        <v>4771016</v>
      </c>
      <c r="D16" s="18">
        <v>2216240</v>
      </c>
      <c r="E16" s="18">
        <v>554060</v>
      </c>
      <c r="F16" s="18">
        <f>SUM(D16-E16)</f>
        <v>1662180</v>
      </c>
      <c r="G16" s="19">
        <v>1209776</v>
      </c>
      <c r="H16" s="19">
        <v>247779.17</v>
      </c>
      <c r="I16" s="19">
        <f>SUM(G16-H16)</f>
        <v>961996.83</v>
      </c>
      <c r="J16" s="20"/>
      <c r="K16" s="20"/>
      <c r="L16" s="20">
        <f>SUM(J16-K16)</f>
        <v>0</v>
      </c>
      <c r="M16" s="21">
        <v>1345000</v>
      </c>
      <c r="N16" s="21"/>
      <c r="O16" s="21">
        <f>SUM(M16-N16)</f>
        <v>1345000</v>
      </c>
      <c r="P16" s="22"/>
      <c r="Q16" s="22"/>
      <c r="R16" s="22">
        <f>SUM(P16-Q16)</f>
        <v>0</v>
      </c>
      <c r="S16" s="19">
        <f>SUM(F16,I16,L16,O16,R16)</f>
        <v>3969176.83</v>
      </c>
      <c r="T16" s="17">
        <f>SUM(E16,H16,K16,N16,Q16)</f>
        <v>801839.17</v>
      </c>
      <c r="U16" s="17">
        <f>SUM(T16/C16)*100</f>
        <v>16.806465750691256</v>
      </c>
    </row>
    <row r="17" spans="1:21" ht="27.75" customHeight="1">
      <c r="A17" s="23" t="s">
        <v>76</v>
      </c>
      <c r="B17" s="33">
        <v>2</v>
      </c>
      <c r="C17" s="17">
        <f>SUM(D17,G17,J17,M17,P17)</f>
        <v>3338840</v>
      </c>
      <c r="D17" s="18">
        <v>1462960</v>
      </c>
      <c r="E17" s="18">
        <v>364520</v>
      </c>
      <c r="F17" s="18">
        <f>SUM(D17-E17)</f>
        <v>1098440</v>
      </c>
      <c r="G17" s="19">
        <v>890880</v>
      </c>
      <c r="H17" s="19">
        <v>203630.65</v>
      </c>
      <c r="I17" s="19">
        <f>SUM(G17-H17)</f>
        <v>687249.35</v>
      </c>
      <c r="J17" s="20"/>
      <c r="K17" s="20"/>
      <c r="L17" s="20">
        <f>SUM(J17-K17)</f>
        <v>0</v>
      </c>
      <c r="M17" s="21">
        <v>985000</v>
      </c>
      <c r="N17" s="21"/>
      <c r="O17" s="21">
        <f>SUM(M17-N17)</f>
        <v>985000</v>
      </c>
      <c r="P17" s="22"/>
      <c r="Q17" s="22"/>
      <c r="R17" s="22">
        <f>SUM(P17-Q17)</f>
        <v>0</v>
      </c>
      <c r="S17" s="19">
        <f>SUM(F17,I17,L17,O17,R17)</f>
        <v>2770689.35</v>
      </c>
      <c r="T17" s="17">
        <f>SUM(E17,H17,K17,N17,Q17)</f>
        <v>568150.65</v>
      </c>
      <c r="U17" s="17">
        <f>SUM(T17/C17)*100</f>
        <v>17.016408393334213</v>
      </c>
    </row>
    <row r="18" spans="1:21" ht="27.75" customHeight="1">
      <c r="A18" s="23" t="s">
        <v>37</v>
      </c>
      <c r="B18" s="33">
        <v>3</v>
      </c>
      <c r="C18" s="17">
        <f>SUM(D18,G18,J18,M18,P18)</f>
        <v>3169804</v>
      </c>
      <c r="D18" s="18">
        <v>1095680</v>
      </c>
      <c r="E18" s="18">
        <v>273920</v>
      </c>
      <c r="F18" s="18">
        <f>SUM(D18-E18)</f>
        <v>821760</v>
      </c>
      <c r="G18" s="19">
        <v>2074124</v>
      </c>
      <c r="H18" s="19">
        <v>267354.37</v>
      </c>
      <c r="I18" s="19">
        <f>SUM(G18-H18)</f>
        <v>1806769.63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2628529.63</v>
      </c>
      <c r="T18" s="17">
        <f>SUM(E18,H18,K18,N18,Q18)</f>
        <v>541274.37</v>
      </c>
      <c r="U18" s="17">
        <f>SUM(T18/C18)*100</f>
        <v>17.075957062329405</v>
      </c>
    </row>
    <row r="19" spans="1:21" ht="27.75" customHeight="1">
      <c r="A19" s="23" t="s">
        <v>18</v>
      </c>
      <c r="B19" s="33">
        <v>3</v>
      </c>
      <c r="C19" s="17">
        <f>SUM(D19,G19,J19,M19,P19)</f>
        <v>8116500</v>
      </c>
      <c r="D19" s="18">
        <v>1940480</v>
      </c>
      <c r="E19" s="18">
        <v>442280</v>
      </c>
      <c r="F19" s="18">
        <f>SUM(D19-E19)</f>
        <v>1498200</v>
      </c>
      <c r="G19" s="19">
        <v>6176020</v>
      </c>
      <c r="H19" s="19">
        <v>955763</v>
      </c>
      <c r="I19" s="19">
        <f>SUM(G19-H19)</f>
        <v>5220257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6718457</v>
      </c>
      <c r="T19" s="17">
        <f>SUM(E19,H19,K19,N19,Q19)</f>
        <v>1398043</v>
      </c>
      <c r="U19" s="17">
        <f>SUM(T19/C19)*100</f>
        <v>17.224702765970555</v>
      </c>
    </row>
    <row r="20" spans="1:21" ht="27.75" customHeight="1">
      <c r="A20" s="23" t="s">
        <v>46</v>
      </c>
      <c r="B20" s="33">
        <v>3</v>
      </c>
      <c r="C20" s="17">
        <f>SUM(D20,G20,J20,M20,P20)</f>
        <v>7737400</v>
      </c>
      <c r="D20" s="18">
        <v>2048880</v>
      </c>
      <c r="E20" s="18">
        <v>511560</v>
      </c>
      <c r="F20" s="18">
        <f>SUM(D20-E20)</f>
        <v>1537320</v>
      </c>
      <c r="G20" s="19">
        <v>5688520</v>
      </c>
      <c r="H20" s="19">
        <v>873540.2</v>
      </c>
      <c r="I20" s="19">
        <f>SUM(G20-H20)</f>
        <v>4814979.8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6352299.8</v>
      </c>
      <c r="T20" s="17">
        <f>SUM(E20,H20,K20,N20,Q20)</f>
        <v>1385100.2</v>
      </c>
      <c r="U20" s="17">
        <f>SUM(T20/C20)*100</f>
        <v>17.901364799545068</v>
      </c>
    </row>
    <row r="21" spans="1:21" ht="27.75" customHeight="1">
      <c r="A21" s="23" t="s">
        <v>90</v>
      </c>
      <c r="B21" s="33">
        <v>2</v>
      </c>
      <c r="C21" s="17">
        <f>SUM(D21,G21,J21,M21,P21)</f>
        <v>3368812</v>
      </c>
      <c r="D21" s="18">
        <v>1606320</v>
      </c>
      <c r="E21" s="18">
        <v>401580</v>
      </c>
      <c r="F21" s="18">
        <f>SUM(D21-E21)</f>
        <v>1204740</v>
      </c>
      <c r="G21" s="19">
        <v>1007492</v>
      </c>
      <c r="H21" s="19">
        <v>201560.97</v>
      </c>
      <c r="I21" s="19">
        <f>SUM(G21-H21)</f>
        <v>805931.03</v>
      </c>
      <c r="J21" s="20"/>
      <c r="K21" s="20"/>
      <c r="L21" s="20">
        <f>SUM(J21-K21)</f>
        <v>0</v>
      </c>
      <c r="M21" s="21">
        <v>755000</v>
      </c>
      <c r="N21" s="21"/>
      <c r="O21" s="21">
        <f>SUM(M21-N21)</f>
        <v>755000</v>
      </c>
      <c r="P21" s="22"/>
      <c r="Q21" s="22"/>
      <c r="R21" s="22">
        <f>SUM(P21-Q21)</f>
        <v>0</v>
      </c>
      <c r="S21" s="19">
        <f>SUM(F21,I21,L21,O21,R21)</f>
        <v>2765671.0300000003</v>
      </c>
      <c r="T21" s="17">
        <f>SUM(E21,H21,K21,N21,Q21)</f>
        <v>603140.97</v>
      </c>
      <c r="U21" s="17">
        <f>SUM(T21/C21)*100</f>
        <v>17.903669602221793</v>
      </c>
    </row>
    <row r="22" spans="1:21" ht="27.75" customHeight="1">
      <c r="A22" s="23" t="s">
        <v>110</v>
      </c>
      <c r="B22" s="33">
        <v>2</v>
      </c>
      <c r="C22" s="17">
        <f>SUM(D22,G22,J22,M22,P22)</f>
        <v>3878469</v>
      </c>
      <c r="D22" s="18">
        <v>1808177</v>
      </c>
      <c r="E22" s="18">
        <v>457040</v>
      </c>
      <c r="F22" s="18">
        <f>SUM(D22-E22)</f>
        <v>1351137</v>
      </c>
      <c r="G22" s="19">
        <v>925292</v>
      </c>
      <c r="H22" s="19">
        <v>249915.73</v>
      </c>
      <c r="I22" s="19">
        <f>SUM(G22-H22)</f>
        <v>675376.27</v>
      </c>
      <c r="J22" s="20"/>
      <c r="K22" s="20"/>
      <c r="L22" s="20">
        <f>SUM(J22-K22)</f>
        <v>0</v>
      </c>
      <c r="M22" s="21">
        <v>1145000</v>
      </c>
      <c r="N22" s="21"/>
      <c r="O22" s="21">
        <f>SUM(M22-N22)</f>
        <v>1145000</v>
      </c>
      <c r="P22" s="22"/>
      <c r="Q22" s="22"/>
      <c r="R22" s="22">
        <f>SUM(P22-Q22)</f>
        <v>0</v>
      </c>
      <c r="S22" s="19">
        <f>SUM(F22,I22,L22,O22,R22)</f>
        <v>3171513.27</v>
      </c>
      <c r="T22" s="17">
        <f>SUM(E22,H22,K22,N22,Q22)</f>
        <v>706955.73</v>
      </c>
      <c r="U22" s="17">
        <f>SUM(T22/C22)*100</f>
        <v>18.22770093044446</v>
      </c>
    </row>
    <row r="23" spans="1:21" ht="27.75" customHeight="1">
      <c r="A23" s="23" t="s">
        <v>120</v>
      </c>
      <c r="B23" s="33">
        <v>2</v>
      </c>
      <c r="C23" s="17">
        <f>SUM(D23,G23,J23,M23,P23)</f>
        <v>4361796</v>
      </c>
      <c r="D23" s="18">
        <v>2124720</v>
      </c>
      <c r="E23" s="18">
        <v>531180</v>
      </c>
      <c r="F23" s="18">
        <f>SUM(D23-E23)</f>
        <v>1593540</v>
      </c>
      <c r="G23" s="19">
        <v>1102076</v>
      </c>
      <c r="H23" s="19">
        <v>277085.57</v>
      </c>
      <c r="I23" s="19">
        <f>SUM(G23-H23)</f>
        <v>824990.4299999999</v>
      </c>
      <c r="J23" s="20"/>
      <c r="K23" s="20"/>
      <c r="L23" s="20">
        <f>SUM(J23-K23)</f>
        <v>0</v>
      </c>
      <c r="M23" s="21">
        <v>1135000</v>
      </c>
      <c r="N23" s="21"/>
      <c r="O23" s="21">
        <f>SUM(M23-N23)</f>
        <v>1135000</v>
      </c>
      <c r="P23" s="22"/>
      <c r="Q23" s="22"/>
      <c r="R23" s="22">
        <f>SUM(P23-Q23)</f>
        <v>0</v>
      </c>
      <c r="S23" s="19">
        <f>SUM(F23,I23,L23,O23,R23)</f>
        <v>3553530.4299999997</v>
      </c>
      <c r="T23" s="17">
        <f>SUM(E23,H23,K23,N23,Q23)</f>
        <v>808265.5700000001</v>
      </c>
      <c r="U23" s="17">
        <f>SUM(T23/C23)*100</f>
        <v>18.53056791285058</v>
      </c>
    </row>
    <row r="24" spans="1:21" ht="27.75" customHeight="1">
      <c r="A24" s="23" t="s">
        <v>79</v>
      </c>
      <c r="B24" s="33">
        <v>2</v>
      </c>
      <c r="C24" s="17">
        <f>SUM(D24,G24,J24,M24,P24)</f>
        <v>3352256</v>
      </c>
      <c r="D24" s="18">
        <v>1804720</v>
      </c>
      <c r="E24" s="18">
        <v>451180</v>
      </c>
      <c r="F24" s="18">
        <f>SUM(D24-E24)</f>
        <v>1353540</v>
      </c>
      <c r="G24" s="19">
        <v>872536</v>
      </c>
      <c r="H24" s="19">
        <v>176752.46</v>
      </c>
      <c r="I24" s="19">
        <f>SUM(G24-H24)</f>
        <v>695783.54</v>
      </c>
      <c r="J24" s="20"/>
      <c r="K24" s="20"/>
      <c r="L24" s="20">
        <f>SUM(J24-K24)</f>
        <v>0</v>
      </c>
      <c r="M24" s="21">
        <v>675000</v>
      </c>
      <c r="N24" s="21"/>
      <c r="O24" s="21">
        <f>SUM(M24-N24)</f>
        <v>675000</v>
      </c>
      <c r="P24" s="22"/>
      <c r="Q24" s="22"/>
      <c r="R24" s="22">
        <f>SUM(P24-Q24)</f>
        <v>0</v>
      </c>
      <c r="S24" s="19">
        <f>SUM(F24,I24,L24,O24,R24)</f>
        <v>2724323.54</v>
      </c>
      <c r="T24" s="17">
        <f>SUM(E24,H24,K24,N24,Q24)</f>
        <v>627932.46</v>
      </c>
      <c r="U24" s="17">
        <f>SUM(T24/C24)*100</f>
        <v>18.731638037190475</v>
      </c>
    </row>
    <row r="25" spans="1:21" ht="27.75" customHeight="1">
      <c r="A25" s="23" t="s">
        <v>85</v>
      </c>
      <c r="B25" s="33">
        <v>2</v>
      </c>
      <c r="C25" s="17">
        <f>SUM(D25,G25,J25,M25,P25)</f>
        <v>3426760</v>
      </c>
      <c r="D25" s="18">
        <v>1764160</v>
      </c>
      <c r="E25" s="18">
        <v>456400</v>
      </c>
      <c r="F25" s="18">
        <f>SUM(D25-E25)</f>
        <v>1307760</v>
      </c>
      <c r="G25" s="19">
        <v>847600</v>
      </c>
      <c r="H25" s="19">
        <v>191010.53</v>
      </c>
      <c r="I25" s="19">
        <f>SUM(G25-H25)</f>
        <v>656589.47</v>
      </c>
      <c r="J25" s="20"/>
      <c r="K25" s="20"/>
      <c r="L25" s="20">
        <f>SUM(J25-K25)</f>
        <v>0</v>
      </c>
      <c r="M25" s="21">
        <v>815000</v>
      </c>
      <c r="N25" s="21"/>
      <c r="O25" s="21">
        <f>SUM(M25-N25)</f>
        <v>815000</v>
      </c>
      <c r="P25" s="22"/>
      <c r="Q25" s="22"/>
      <c r="R25" s="22">
        <f>SUM(P25-Q25)</f>
        <v>0</v>
      </c>
      <c r="S25" s="19">
        <f>SUM(F25,I25,L25,O25,R25)</f>
        <v>2779349.4699999997</v>
      </c>
      <c r="T25" s="17">
        <f>SUM(E25,H25,K25,N25,Q25)</f>
        <v>647410.53</v>
      </c>
      <c r="U25" s="17">
        <f>SUM(T25/C25)*100</f>
        <v>18.89278881509064</v>
      </c>
    </row>
    <row r="26" spans="1:21" ht="27.75" customHeight="1">
      <c r="A26" s="23" t="s">
        <v>100</v>
      </c>
      <c r="B26" s="33">
        <v>2</v>
      </c>
      <c r="C26" s="17">
        <f>SUM(D26,G26,J26,M26,P26)</f>
        <v>3088640</v>
      </c>
      <c r="D26" s="18">
        <v>1506960</v>
      </c>
      <c r="E26" s="18">
        <v>383940</v>
      </c>
      <c r="F26" s="18">
        <f>SUM(D26-E26)</f>
        <v>1123020</v>
      </c>
      <c r="G26" s="19">
        <v>916680</v>
      </c>
      <c r="H26" s="19">
        <v>201258.88</v>
      </c>
      <c r="I26" s="19">
        <f>SUM(G26-H26)</f>
        <v>715421.12</v>
      </c>
      <c r="J26" s="20"/>
      <c r="K26" s="20"/>
      <c r="L26" s="20">
        <f>SUM(J26-K26)</f>
        <v>0</v>
      </c>
      <c r="M26" s="21">
        <v>665000</v>
      </c>
      <c r="N26" s="21"/>
      <c r="O26" s="21">
        <f>SUM(M26-N26)</f>
        <v>665000</v>
      </c>
      <c r="P26" s="22"/>
      <c r="Q26" s="22"/>
      <c r="R26" s="22">
        <f>SUM(P26-Q26)</f>
        <v>0</v>
      </c>
      <c r="S26" s="19">
        <f>SUM(F26,I26,L26,O26,R26)</f>
        <v>2503441.12</v>
      </c>
      <c r="T26" s="17">
        <f>SUM(E26,H26,K26,N26,Q26)</f>
        <v>585198.88</v>
      </c>
      <c r="U26" s="17">
        <f>SUM(T26/C26)*100</f>
        <v>18.94681413178616</v>
      </c>
    </row>
    <row r="27" spans="1:21" ht="27.75" customHeight="1">
      <c r="A27" s="23" t="s">
        <v>65</v>
      </c>
      <c r="B27" s="33">
        <v>2</v>
      </c>
      <c r="C27" s="17">
        <f>SUM(D27,G27,J27,M27,P27)</f>
        <v>4240364</v>
      </c>
      <c r="D27" s="18">
        <v>1858880</v>
      </c>
      <c r="E27" s="18">
        <v>482220</v>
      </c>
      <c r="F27" s="18">
        <f>SUM(D27-E27)</f>
        <v>1376660</v>
      </c>
      <c r="G27" s="19">
        <v>1016484</v>
      </c>
      <c r="H27" s="19">
        <v>323577.73</v>
      </c>
      <c r="I27" s="19">
        <f>SUM(G27-H27)</f>
        <v>692906.27</v>
      </c>
      <c r="J27" s="20"/>
      <c r="K27" s="20"/>
      <c r="L27" s="20">
        <f>SUM(J27-K27)</f>
        <v>0</v>
      </c>
      <c r="M27" s="21">
        <v>1365000</v>
      </c>
      <c r="N27" s="21"/>
      <c r="O27" s="21">
        <f>SUM(M27-N27)</f>
        <v>1365000</v>
      </c>
      <c r="P27" s="22"/>
      <c r="Q27" s="22"/>
      <c r="R27" s="22">
        <f>SUM(P27-Q27)</f>
        <v>0</v>
      </c>
      <c r="S27" s="19">
        <f>SUM(F27,I27,L27,O27,R27)</f>
        <v>3434566.27</v>
      </c>
      <c r="T27" s="17">
        <f>SUM(E27,H27,K27,N27,Q27)</f>
        <v>805797.73</v>
      </c>
      <c r="U27" s="17">
        <f>SUM(T27/C27)*100</f>
        <v>19.003032051022036</v>
      </c>
    </row>
    <row r="28" spans="1:21" ht="27.75" customHeight="1">
      <c r="A28" s="23" t="s">
        <v>49</v>
      </c>
      <c r="B28" s="33">
        <v>2</v>
      </c>
      <c r="C28" s="17">
        <f>SUM(D28,G28,J28,M28,P28)</f>
        <v>3563264</v>
      </c>
      <c r="D28" s="18">
        <v>1795760</v>
      </c>
      <c r="E28" s="18">
        <v>448940</v>
      </c>
      <c r="F28" s="18">
        <f>SUM(D28-E28)</f>
        <v>1346820</v>
      </c>
      <c r="G28" s="19">
        <v>1112504</v>
      </c>
      <c r="H28" s="19">
        <v>248022.08</v>
      </c>
      <c r="I28" s="19">
        <f>SUM(G28-H28)</f>
        <v>864481.92</v>
      </c>
      <c r="J28" s="20"/>
      <c r="K28" s="20"/>
      <c r="L28" s="20">
        <f>SUM(J28-K28)</f>
        <v>0</v>
      </c>
      <c r="M28" s="21">
        <v>655000</v>
      </c>
      <c r="N28" s="21"/>
      <c r="O28" s="21">
        <f>SUM(M28-N28)</f>
        <v>655000</v>
      </c>
      <c r="P28" s="22"/>
      <c r="Q28" s="22"/>
      <c r="R28" s="22">
        <f>SUM(P28-Q28)</f>
        <v>0</v>
      </c>
      <c r="S28" s="19">
        <f>SUM(F28,I28,L28,O28,R28)</f>
        <v>2866301.92</v>
      </c>
      <c r="T28" s="17">
        <f>SUM(E28,H28,K28,N28,Q28)</f>
        <v>696962.08</v>
      </c>
      <c r="U28" s="17">
        <f>SUM(T28/C28)*100</f>
        <v>19.55965317192327</v>
      </c>
    </row>
    <row r="29" spans="1:21" ht="27.75" customHeight="1">
      <c r="A29" s="23" t="s">
        <v>70</v>
      </c>
      <c r="B29" s="33">
        <v>2</v>
      </c>
      <c r="C29" s="17">
        <f>SUM(D29,G29,J29,M29,P29)</f>
        <v>3429620</v>
      </c>
      <c r="D29" s="18">
        <v>1858960</v>
      </c>
      <c r="E29" s="18">
        <v>464740</v>
      </c>
      <c r="F29" s="18">
        <f>SUM(D29-E29)</f>
        <v>1394220</v>
      </c>
      <c r="G29" s="19">
        <v>905660</v>
      </c>
      <c r="H29" s="19">
        <v>209052.48</v>
      </c>
      <c r="I29" s="19">
        <f>SUM(G29-H29)</f>
        <v>696607.52</v>
      </c>
      <c r="J29" s="20"/>
      <c r="K29" s="20"/>
      <c r="L29" s="20">
        <f>SUM(J29-K29)</f>
        <v>0</v>
      </c>
      <c r="M29" s="21">
        <v>665000</v>
      </c>
      <c r="N29" s="21"/>
      <c r="O29" s="21">
        <f>SUM(M29-N29)</f>
        <v>665000</v>
      </c>
      <c r="P29" s="22"/>
      <c r="Q29" s="22"/>
      <c r="R29" s="22">
        <f>SUM(P29-Q29)</f>
        <v>0</v>
      </c>
      <c r="S29" s="19">
        <f>SUM(F29,I29,L29,O29,R29)</f>
        <v>2755827.52</v>
      </c>
      <c r="T29" s="17">
        <f>SUM(E29,H29,K29,N29,Q29)</f>
        <v>673792.48</v>
      </c>
      <c r="U29" s="17">
        <f>SUM(T29/C29)*100</f>
        <v>19.646272181757745</v>
      </c>
    </row>
    <row r="30" spans="1:21" ht="27.75" customHeight="1">
      <c r="A30" s="23" t="s">
        <v>22</v>
      </c>
      <c r="B30" s="33">
        <v>3</v>
      </c>
      <c r="C30" s="17">
        <f>SUM(D30,G30,J30,M30,P30)</f>
        <v>4392760</v>
      </c>
      <c r="D30" s="18">
        <v>637260</v>
      </c>
      <c r="E30" s="18">
        <v>165775</v>
      </c>
      <c r="F30" s="18">
        <f>SUM(D30-E30)</f>
        <v>471485</v>
      </c>
      <c r="G30" s="19">
        <v>3755500</v>
      </c>
      <c r="H30" s="19">
        <v>697900.49</v>
      </c>
      <c r="I30" s="19">
        <f>SUM(G30-H30)</f>
        <v>3057599.51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3529084.51</v>
      </c>
      <c r="T30" s="17">
        <f>SUM(E30,H30,K30,N30,Q30)</f>
        <v>863675.49</v>
      </c>
      <c r="U30" s="17">
        <f>SUM(T30/C30)*100</f>
        <v>19.661340250776277</v>
      </c>
    </row>
    <row r="31" spans="1:21" ht="27.75" customHeight="1">
      <c r="A31" s="23" t="s">
        <v>121</v>
      </c>
      <c r="B31" s="33">
        <v>2</v>
      </c>
      <c r="C31" s="17">
        <f>SUM(D31,G31,J31,M31,P31)</f>
        <v>5142620</v>
      </c>
      <c r="D31" s="18">
        <v>2059040</v>
      </c>
      <c r="E31" s="18">
        <v>753410</v>
      </c>
      <c r="F31" s="18">
        <f>SUM(D31-E31)</f>
        <v>1305630</v>
      </c>
      <c r="G31" s="19">
        <v>1138580</v>
      </c>
      <c r="H31" s="19">
        <v>260112.82</v>
      </c>
      <c r="I31" s="19">
        <f>SUM(G31-H31)</f>
        <v>878467.1799999999</v>
      </c>
      <c r="J31" s="20"/>
      <c r="K31" s="20"/>
      <c r="L31" s="20">
        <f>SUM(J31-K31)</f>
        <v>0</v>
      </c>
      <c r="M31" s="21">
        <v>1945000</v>
      </c>
      <c r="N31" s="21"/>
      <c r="O31" s="21">
        <f>SUM(M31-N31)</f>
        <v>1945000</v>
      </c>
      <c r="P31" s="22"/>
      <c r="Q31" s="22"/>
      <c r="R31" s="22">
        <f>SUM(P31-Q31)</f>
        <v>0</v>
      </c>
      <c r="S31" s="19">
        <f>SUM(F31,I31,L31,O31,R31)</f>
        <v>4129097.1799999997</v>
      </c>
      <c r="T31" s="17">
        <f>SUM(E31,H31,K31,N31,Q31)</f>
        <v>1013522.8200000001</v>
      </c>
      <c r="U31" s="17">
        <f>SUM(T31/C31)*100</f>
        <v>19.708296938136595</v>
      </c>
    </row>
    <row r="32" spans="1:21" ht="27.75" customHeight="1">
      <c r="A32" s="23" t="s">
        <v>78</v>
      </c>
      <c r="B32" s="33">
        <v>2</v>
      </c>
      <c r="C32" s="17">
        <f>SUM(D32,G32,J32,M32,P32)</f>
        <v>2727240</v>
      </c>
      <c r="D32" s="18">
        <v>1473840</v>
      </c>
      <c r="E32" s="18">
        <v>368460</v>
      </c>
      <c r="F32" s="18">
        <f>SUM(D32-E32)</f>
        <v>1105380</v>
      </c>
      <c r="G32" s="19">
        <v>778400</v>
      </c>
      <c r="H32" s="19">
        <v>168006.32</v>
      </c>
      <c r="I32" s="19">
        <f>SUM(G32-H32)</f>
        <v>610393.6799999999</v>
      </c>
      <c r="J32" s="20"/>
      <c r="K32" s="20"/>
      <c r="L32" s="20">
        <f>SUM(J32-K32)</f>
        <v>0</v>
      </c>
      <c r="M32" s="21">
        <v>475000</v>
      </c>
      <c r="N32" s="21">
        <v>1600</v>
      </c>
      <c r="O32" s="21">
        <f>SUM(M32-N32)</f>
        <v>473400</v>
      </c>
      <c r="P32" s="22"/>
      <c r="Q32" s="22"/>
      <c r="R32" s="22">
        <f>SUM(P32-Q32)</f>
        <v>0</v>
      </c>
      <c r="S32" s="19">
        <f>SUM(F32,I32,L32,O32,R32)</f>
        <v>2189173.6799999997</v>
      </c>
      <c r="T32" s="17">
        <f>SUM(E32,H32,K32,N32,Q32)</f>
        <v>538066.3200000001</v>
      </c>
      <c r="U32" s="17">
        <f>SUM(T32/C32)*100</f>
        <v>19.729335152021825</v>
      </c>
    </row>
    <row r="33" spans="1:21" ht="19.5">
      <c r="A33" s="23" t="s">
        <v>98</v>
      </c>
      <c r="B33" s="33">
        <v>2</v>
      </c>
      <c r="C33" s="17">
        <f>SUM(D33,G33,J33,M33,P33)</f>
        <v>3691720</v>
      </c>
      <c r="D33" s="18">
        <v>2126800</v>
      </c>
      <c r="E33" s="18">
        <v>531700</v>
      </c>
      <c r="F33" s="18">
        <f>SUM(D33-E33)</f>
        <v>1595100</v>
      </c>
      <c r="G33" s="19">
        <v>799920</v>
      </c>
      <c r="H33" s="19">
        <v>197478.53</v>
      </c>
      <c r="I33" s="19">
        <f>SUM(G33-H33)</f>
        <v>602441.47</v>
      </c>
      <c r="J33" s="20"/>
      <c r="K33" s="20"/>
      <c r="L33" s="20">
        <f>SUM(J33-K33)</f>
        <v>0</v>
      </c>
      <c r="M33" s="21">
        <v>765000</v>
      </c>
      <c r="N33" s="21"/>
      <c r="O33" s="21">
        <f>SUM(M33-N33)</f>
        <v>765000</v>
      </c>
      <c r="P33" s="22"/>
      <c r="Q33" s="22"/>
      <c r="R33" s="22">
        <f>SUM(P33-Q33)</f>
        <v>0</v>
      </c>
      <c r="S33" s="19">
        <f>SUM(F33,I33,L33,O33,R33)</f>
        <v>2962541.4699999997</v>
      </c>
      <c r="T33" s="17">
        <f>SUM(E33,H33,K33,N33,Q33)</f>
        <v>729178.53</v>
      </c>
      <c r="U33" s="17">
        <f>SUM(T33/C33)*100</f>
        <v>19.751729004366528</v>
      </c>
    </row>
    <row r="34" spans="1:21" ht="27.75" customHeight="1">
      <c r="A34" s="23" t="s">
        <v>64</v>
      </c>
      <c r="B34" s="33">
        <v>2</v>
      </c>
      <c r="C34" s="17">
        <f>SUM(D34,G34,J34,M34,P34)</f>
        <v>3547456</v>
      </c>
      <c r="D34" s="18">
        <v>1846080</v>
      </c>
      <c r="E34" s="18">
        <v>461520</v>
      </c>
      <c r="F34" s="18">
        <f>SUM(D34-E34)</f>
        <v>1384560</v>
      </c>
      <c r="G34" s="19">
        <v>806376</v>
      </c>
      <c r="H34" s="19">
        <v>241478.1</v>
      </c>
      <c r="I34" s="19">
        <f>SUM(G34-H34)</f>
        <v>564897.9</v>
      </c>
      <c r="J34" s="20"/>
      <c r="K34" s="20"/>
      <c r="L34" s="20">
        <f>SUM(J34-K34)</f>
        <v>0</v>
      </c>
      <c r="M34" s="21">
        <v>895000</v>
      </c>
      <c r="N34" s="21"/>
      <c r="O34" s="21">
        <f>SUM(M34-N34)</f>
        <v>895000</v>
      </c>
      <c r="P34" s="22"/>
      <c r="Q34" s="22"/>
      <c r="R34" s="22">
        <f>SUM(P34-Q34)</f>
        <v>0</v>
      </c>
      <c r="S34" s="19">
        <f>SUM(F34,I34,L34,O34,R34)</f>
        <v>2844457.9</v>
      </c>
      <c r="T34" s="17">
        <f>SUM(E34,H34,K34,N34,Q34)</f>
        <v>702998.1</v>
      </c>
      <c r="U34" s="17">
        <f>SUM(T34/C34)*100</f>
        <v>19.81696460787674</v>
      </c>
    </row>
    <row r="35" spans="1:21" ht="27.75" customHeight="1">
      <c r="A35" s="23" t="s">
        <v>92</v>
      </c>
      <c r="B35" s="33">
        <v>2</v>
      </c>
      <c r="C35" s="17">
        <f>SUM(D35,G35,J35,M35,P35)</f>
        <v>3690300</v>
      </c>
      <c r="D35" s="18">
        <v>1642400</v>
      </c>
      <c r="E35" s="18">
        <v>429500</v>
      </c>
      <c r="F35" s="18">
        <f>SUM(D35-E35)</f>
        <v>1212900</v>
      </c>
      <c r="G35" s="19">
        <v>1102900</v>
      </c>
      <c r="H35" s="19">
        <v>306534.55</v>
      </c>
      <c r="I35" s="19">
        <f>SUM(G35-H35)</f>
        <v>796365.45</v>
      </c>
      <c r="J35" s="20"/>
      <c r="K35" s="20"/>
      <c r="L35" s="20">
        <f>SUM(J35-K35)</f>
        <v>0</v>
      </c>
      <c r="M35" s="21">
        <v>945000</v>
      </c>
      <c r="N35" s="21"/>
      <c r="O35" s="21">
        <f>SUM(M35-N35)</f>
        <v>945000</v>
      </c>
      <c r="P35" s="22"/>
      <c r="Q35" s="22"/>
      <c r="R35" s="22">
        <f>SUM(P35-Q35)</f>
        <v>0</v>
      </c>
      <c r="S35" s="19">
        <f>SUM(F35,I35,L35,O35,R35)</f>
        <v>2954265.45</v>
      </c>
      <c r="T35" s="17">
        <f>SUM(E35,H35,K35,N35,Q35)</f>
        <v>736034.55</v>
      </c>
      <c r="U35" s="17">
        <f>SUM(T35/C35)*100</f>
        <v>19.945114218356235</v>
      </c>
    </row>
    <row r="36" spans="1:21" ht="27.75" customHeight="1">
      <c r="A36" s="23" t="s">
        <v>53</v>
      </c>
      <c r="B36" s="33">
        <v>2</v>
      </c>
      <c r="C36" s="17">
        <f>SUM(D36,G36,J36,M36,P36)</f>
        <v>3410532</v>
      </c>
      <c r="D36" s="18">
        <v>1877200</v>
      </c>
      <c r="E36" s="18">
        <v>469300</v>
      </c>
      <c r="F36" s="18">
        <f>SUM(D36-E36)</f>
        <v>1407900</v>
      </c>
      <c r="G36" s="19">
        <v>928332</v>
      </c>
      <c r="H36" s="19">
        <v>211043.29</v>
      </c>
      <c r="I36" s="19">
        <f>SUM(G36-H36)</f>
        <v>717288.71</v>
      </c>
      <c r="J36" s="20"/>
      <c r="K36" s="20"/>
      <c r="L36" s="20">
        <f>SUM(J36-K36)</f>
        <v>0</v>
      </c>
      <c r="M36" s="21">
        <v>605000</v>
      </c>
      <c r="N36" s="21"/>
      <c r="O36" s="21">
        <f>SUM(M36-N36)</f>
        <v>605000</v>
      </c>
      <c r="P36" s="22"/>
      <c r="Q36" s="22"/>
      <c r="R36" s="22">
        <f>SUM(P36-Q36)</f>
        <v>0</v>
      </c>
      <c r="S36" s="19">
        <f>SUM(F36,I36,L36,O36,R36)</f>
        <v>2730188.71</v>
      </c>
      <c r="T36" s="17">
        <f>SUM(E36,H36,K36,N36,Q36)</f>
        <v>680343.29</v>
      </c>
      <c r="U36" s="17">
        <f>SUM(T36/C36)*100</f>
        <v>19.948303959616858</v>
      </c>
    </row>
    <row r="37" spans="1:21" ht="27.75" customHeight="1">
      <c r="A37" s="23" t="s">
        <v>97</v>
      </c>
      <c r="B37" s="33">
        <v>2</v>
      </c>
      <c r="C37" s="17">
        <f>SUM(D37,G37,J37,M37,P37)</f>
        <v>3420540</v>
      </c>
      <c r="D37" s="18">
        <v>1999840</v>
      </c>
      <c r="E37" s="18">
        <v>499960</v>
      </c>
      <c r="F37" s="18">
        <f>SUM(D37-E37)</f>
        <v>1499880</v>
      </c>
      <c r="G37" s="19">
        <v>865700</v>
      </c>
      <c r="H37" s="19">
        <v>184091.98</v>
      </c>
      <c r="I37" s="19">
        <f>SUM(G37-H37)</f>
        <v>681608.02</v>
      </c>
      <c r="J37" s="20"/>
      <c r="K37" s="20"/>
      <c r="L37" s="20">
        <f>SUM(J37-K37)</f>
        <v>0</v>
      </c>
      <c r="M37" s="21">
        <v>555000</v>
      </c>
      <c r="N37" s="21"/>
      <c r="O37" s="21">
        <f>SUM(M37-N37)</f>
        <v>555000</v>
      </c>
      <c r="P37" s="22"/>
      <c r="Q37" s="22"/>
      <c r="R37" s="22">
        <f>SUM(P37-Q37)</f>
        <v>0</v>
      </c>
      <c r="S37" s="19">
        <f>SUM(F37,I37,L37,O37,R37)</f>
        <v>2736488.02</v>
      </c>
      <c r="T37" s="17">
        <f>SUM(E37,H37,K37,N37,Q37)</f>
        <v>684051.98</v>
      </c>
      <c r="U37" s="17">
        <f>SUM(T37/C37)*100</f>
        <v>19.99836224689669</v>
      </c>
    </row>
    <row r="38" spans="1:21" ht="27.75" customHeight="1">
      <c r="A38" s="23" t="s">
        <v>116</v>
      </c>
      <c r="B38" s="33">
        <v>2</v>
      </c>
      <c r="C38" s="17">
        <f>SUM(D38,G38,J38,M38,P38)</f>
        <v>3180352</v>
      </c>
      <c r="D38" s="18">
        <v>1617600</v>
      </c>
      <c r="E38" s="18">
        <v>404400</v>
      </c>
      <c r="F38" s="18">
        <f>SUM(D38-E38)</f>
        <v>1213200</v>
      </c>
      <c r="G38" s="19">
        <v>957752</v>
      </c>
      <c r="H38" s="19">
        <v>235733.86</v>
      </c>
      <c r="I38" s="19">
        <f>SUM(G38-H38)</f>
        <v>722018.14</v>
      </c>
      <c r="J38" s="20"/>
      <c r="K38" s="20"/>
      <c r="L38" s="20">
        <f>SUM(J38-K38)</f>
        <v>0</v>
      </c>
      <c r="M38" s="21">
        <v>605000</v>
      </c>
      <c r="N38" s="21"/>
      <c r="O38" s="21">
        <f>SUM(M38-N38)</f>
        <v>605000</v>
      </c>
      <c r="P38" s="22"/>
      <c r="Q38" s="22"/>
      <c r="R38" s="22">
        <f>SUM(P38-Q38)</f>
        <v>0</v>
      </c>
      <c r="S38" s="19">
        <f>SUM(F38,I38,L38,O38,R38)</f>
        <v>2540218.14</v>
      </c>
      <c r="T38" s="17">
        <f>SUM(E38,H38,K38,N38,Q38)</f>
        <v>640133.86</v>
      </c>
      <c r="U38" s="17">
        <f>SUM(T38/C38)*100</f>
        <v>20.1277676181756</v>
      </c>
    </row>
    <row r="39" spans="1:21" ht="27.75" customHeight="1">
      <c r="A39" s="23" t="s">
        <v>75</v>
      </c>
      <c r="B39" s="33">
        <v>2</v>
      </c>
      <c r="C39" s="17">
        <f>SUM(D39,G39,J39,M39,P39)</f>
        <v>3045680</v>
      </c>
      <c r="D39" s="18">
        <v>1590000</v>
      </c>
      <c r="E39" s="18">
        <v>397500</v>
      </c>
      <c r="F39" s="18">
        <f>SUM(D39-E39)</f>
        <v>1192500</v>
      </c>
      <c r="G39" s="19">
        <v>1020680</v>
      </c>
      <c r="H39" s="19">
        <v>217099.54</v>
      </c>
      <c r="I39" s="19">
        <f>SUM(G39-H39)</f>
        <v>803580.46</v>
      </c>
      <c r="J39" s="20"/>
      <c r="K39" s="20"/>
      <c r="L39" s="20">
        <f>SUM(J39-K39)</f>
        <v>0</v>
      </c>
      <c r="M39" s="21">
        <v>435000</v>
      </c>
      <c r="N39" s="21"/>
      <c r="O39" s="21">
        <f>SUM(M39-N39)</f>
        <v>435000</v>
      </c>
      <c r="P39" s="22"/>
      <c r="Q39" s="22"/>
      <c r="R39" s="22">
        <f>SUM(P39-Q39)</f>
        <v>0</v>
      </c>
      <c r="S39" s="19">
        <f>SUM(F39,I39,L39,O39,R39)</f>
        <v>2431080.46</v>
      </c>
      <c r="T39" s="17">
        <f>SUM(E39,H39,K39,N39,Q39)</f>
        <v>614599.54</v>
      </c>
      <c r="U39" s="17">
        <f>SUM(T39/C39)*100</f>
        <v>20.179386540936672</v>
      </c>
    </row>
    <row r="40" spans="1:21" ht="27.75" customHeight="1">
      <c r="A40" s="23" t="s">
        <v>73</v>
      </c>
      <c r="B40" s="33">
        <v>2</v>
      </c>
      <c r="C40" s="17">
        <f>SUM(D40,G40,J40,M40,P40)</f>
        <v>4011080</v>
      </c>
      <c r="D40" s="18">
        <v>1904160</v>
      </c>
      <c r="E40" s="18">
        <v>476040</v>
      </c>
      <c r="F40" s="18">
        <f>SUM(D40-E40)</f>
        <v>1428120</v>
      </c>
      <c r="G40" s="19">
        <v>1021920</v>
      </c>
      <c r="H40" s="19">
        <v>340983.14</v>
      </c>
      <c r="I40" s="19">
        <f>SUM(G40-H40)</f>
        <v>680936.86</v>
      </c>
      <c r="J40" s="20"/>
      <c r="K40" s="20"/>
      <c r="L40" s="20">
        <f>SUM(J40-K40)</f>
        <v>0</v>
      </c>
      <c r="M40" s="21">
        <v>1085000</v>
      </c>
      <c r="N40" s="21"/>
      <c r="O40" s="21">
        <f>SUM(M40-N40)</f>
        <v>1085000</v>
      </c>
      <c r="P40" s="22"/>
      <c r="Q40" s="22"/>
      <c r="R40" s="22">
        <f>SUM(P40-Q40)</f>
        <v>0</v>
      </c>
      <c r="S40" s="19">
        <f>SUM(F40,I40,L40,O40,R40)</f>
        <v>3194056.86</v>
      </c>
      <c r="T40" s="17">
        <f>SUM(E40,H40,K40,N40,Q40)</f>
        <v>817023.14</v>
      </c>
      <c r="U40" s="17">
        <f>SUM(T40/C40)*100</f>
        <v>20.3691559380516</v>
      </c>
    </row>
    <row r="41" spans="1:21" ht="27.75" customHeight="1">
      <c r="A41" s="23" t="s">
        <v>60</v>
      </c>
      <c r="B41" s="33">
        <v>2</v>
      </c>
      <c r="C41" s="17">
        <f>SUM(D41,G41,J41,M41,P41)</f>
        <v>4529784</v>
      </c>
      <c r="D41" s="18">
        <v>2241040</v>
      </c>
      <c r="E41" s="18">
        <v>567382.56</v>
      </c>
      <c r="F41" s="18">
        <f>SUM(D41-E41)</f>
        <v>1673657.44</v>
      </c>
      <c r="G41" s="19">
        <v>1343744</v>
      </c>
      <c r="H41" s="19">
        <v>359383.38</v>
      </c>
      <c r="I41" s="19">
        <f>SUM(G41-H41)</f>
        <v>984360.62</v>
      </c>
      <c r="J41" s="20"/>
      <c r="K41" s="20"/>
      <c r="L41" s="20">
        <f>SUM(J41-K41)</f>
        <v>0</v>
      </c>
      <c r="M41" s="21">
        <v>945000</v>
      </c>
      <c r="N41" s="21"/>
      <c r="O41" s="21">
        <f>SUM(M41-N41)</f>
        <v>945000</v>
      </c>
      <c r="P41" s="22"/>
      <c r="Q41" s="22"/>
      <c r="R41" s="22">
        <f>SUM(P41-Q41)</f>
        <v>0</v>
      </c>
      <c r="S41" s="19">
        <f>SUM(F41,I41,L41,O41,R41)</f>
        <v>3603018.06</v>
      </c>
      <c r="T41" s="17">
        <f>SUM(E41,H41,K41,N41,Q41)</f>
        <v>926765.9400000001</v>
      </c>
      <c r="U41" s="17">
        <f>SUM(T41/C41)*100</f>
        <v>20.459384818348955</v>
      </c>
    </row>
    <row r="42" spans="1:21" ht="27.75" customHeight="1">
      <c r="A42" s="23" t="s">
        <v>117</v>
      </c>
      <c r="B42" s="33">
        <v>2</v>
      </c>
      <c r="C42" s="17">
        <f>SUM(D42,G42,J42,M42,P42)</f>
        <v>4240988</v>
      </c>
      <c r="D42" s="18">
        <v>2270800</v>
      </c>
      <c r="E42" s="18">
        <v>567700</v>
      </c>
      <c r="F42" s="18">
        <f>SUM(D42-E42)</f>
        <v>1703100</v>
      </c>
      <c r="G42" s="19">
        <v>1255188</v>
      </c>
      <c r="H42" s="19">
        <v>301201.11</v>
      </c>
      <c r="I42" s="19">
        <f>SUM(G42-H42)</f>
        <v>953986.89</v>
      </c>
      <c r="J42" s="20"/>
      <c r="K42" s="20"/>
      <c r="L42" s="20">
        <f>SUM(J42-K42)</f>
        <v>0</v>
      </c>
      <c r="M42" s="21">
        <v>715000</v>
      </c>
      <c r="N42" s="21"/>
      <c r="O42" s="21">
        <f>SUM(M42-N42)</f>
        <v>715000</v>
      </c>
      <c r="P42" s="22"/>
      <c r="Q42" s="22"/>
      <c r="R42" s="22">
        <f>SUM(P42-Q42)</f>
        <v>0</v>
      </c>
      <c r="S42" s="19">
        <f>SUM(F42,I42,L42,O42,R42)</f>
        <v>3372086.89</v>
      </c>
      <c r="T42" s="17">
        <f>SUM(E42,H42,K42,N42,Q42)</f>
        <v>868901.11</v>
      </c>
      <c r="U42" s="17">
        <f>SUM(T42/C42)*100</f>
        <v>20.48817657583563</v>
      </c>
    </row>
    <row r="43" spans="1:21" ht="27.75" customHeight="1">
      <c r="A43" s="23" t="s">
        <v>118</v>
      </c>
      <c r="B43" s="33">
        <v>2</v>
      </c>
      <c r="C43" s="17">
        <f>SUM(D43,G43,J43,M43,P43)</f>
        <v>3203016</v>
      </c>
      <c r="D43" s="18">
        <v>1411440</v>
      </c>
      <c r="E43" s="18">
        <v>352860</v>
      </c>
      <c r="F43" s="18">
        <f>SUM(D43-E43)</f>
        <v>1058580</v>
      </c>
      <c r="G43" s="19">
        <v>986576</v>
      </c>
      <c r="H43" s="19">
        <v>306295.94</v>
      </c>
      <c r="I43" s="19">
        <f>SUM(G43-H43)</f>
        <v>680280.06</v>
      </c>
      <c r="J43" s="20"/>
      <c r="K43" s="20"/>
      <c r="L43" s="20">
        <f>SUM(J43-K43)</f>
        <v>0</v>
      </c>
      <c r="M43" s="21">
        <v>805000</v>
      </c>
      <c r="N43" s="21"/>
      <c r="O43" s="21">
        <f>SUM(M43-N43)</f>
        <v>805000</v>
      </c>
      <c r="P43" s="22"/>
      <c r="Q43" s="22"/>
      <c r="R43" s="22">
        <f>SUM(P43-Q43)</f>
        <v>0</v>
      </c>
      <c r="S43" s="19">
        <f>SUM(F43,I43,L43,O43,R43)</f>
        <v>2543860.06</v>
      </c>
      <c r="T43" s="17">
        <f>SUM(E43,H43,K43,N43,Q43)</f>
        <v>659155.94</v>
      </c>
      <c r="U43" s="17">
        <f>SUM(T43/C43)*100</f>
        <v>20.57922720336083</v>
      </c>
    </row>
    <row r="44" spans="1:21" ht="27.75" customHeight="1">
      <c r="A44" s="23" t="s">
        <v>43</v>
      </c>
      <c r="B44" s="33">
        <v>2</v>
      </c>
      <c r="C44" s="17">
        <f>SUM(D44,G44,J44,M44,P44)</f>
        <v>7315888</v>
      </c>
      <c r="D44" s="18">
        <v>3426400</v>
      </c>
      <c r="E44" s="18">
        <v>1274470</v>
      </c>
      <c r="F44" s="18">
        <f>SUM(D44-E44)</f>
        <v>2151930</v>
      </c>
      <c r="G44" s="19">
        <v>1094488</v>
      </c>
      <c r="H44" s="19">
        <v>249518.88</v>
      </c>
      <c r="I44" s="19">
        <f>SUM(G44-H44)</f>
        <v>844969.12</v>
      </c>
      <c r="J44" s="20"/>
      <c r="K44" s="20"/>
      <c r="L44" s="20">
        <f>SUM(J44-K44)</f>
        <v>0</v>
      </c>
      <c r="M44" s="21">
        <v>2795000</v>
      </c>
      <c r="N44" s="21"/>
      <c r="O44" s="21">
        <f>SUM(M44-N44)</f>
        <v>2795000</v>
      </c>
      <c r="P44" s="22"/>
      <c r="Q44" s="22"/>
      <c r="R44" s="22">
        <f>SUM(P44-Q44)</f>
        <v>0</v>
      </c>
      <c r="S44" s="19">
        <f>SUM(F44,I44,L44,O44,R44)</f>
        <v>5791899.12</v>
      </c>
      <c r="T44" s="17">
        <f>SUM(E44,H44,K44,N44,Q44)</f>
        <v>1523988.88</v>
      </c>
      <c r="U44" s="17">
        <f>SUM(T44/C44)*100</f>
        <v>20.83122212915233</v>
      </c>
    </row>
    <row r="45" spans="1:21" ht="27.75" customHeight="1">
      <c r="A45" s="23" t="s">
        <v>62</v>
      </c>
      <c r="B45" s="33">
        <v>2</v>
      </c>
      <c r="C45" s="17">
        <f>SUM(D45,G45,J45,M45,P45)</f>
        <v>2536324</v>
      </c>
      <c r="D45" s="18">
        <v>1196960</v>
      </c>
      <c r="E45" s="18">
        <v>299240</v>
      </c>
      <c r="F45" s="18">
        <f>SUM(D45-E45)</f>
        <v>897720</v>
      </c>
      <c r="G45" s="19">
        <v>864364</v>
      </c>
      <c r="H45" s="19">
        <v>230081.62</v>
      </c>
      <c r="I45" s="19">
        <f>SUM(G45-H45)</f>
        <v>634282.38</v>
      </c>
      <c r="J45" s="20"/>
      <c r="K45" s="20"/>
      <c r="L45" s="20">
        <f>SUM(J45-K45)</f>
        <v>0</v>
      </c>
      <c r="M45" s="21">
        <v>475000</v>
      </c>
      <c r="N45" s="21"/>
      <c r="O45" s="21">
        <f>SUM(M45-N45)</f>
        <v>475000</v>
      </c>
      <c r="P45" s="22"/>
      <c r="Q45" s="22"/>
      <c r="R45" s="22">
        <f>SUM(P45-Q45)</f>
        <v>0</v>
      </c>
      <c r="S45" s="19">
        <f>SUM(F45,I45,L45,O45,R45)</f>
        <v>2007002.38</v>
      </c>
      <c r="T45" s="17">
        <f>SUM(E45,H45,K45,N45,Q45)</f>
        <v>529321.62</v>
      </c>
      <c r="U45" s="17">
        <f>SUM(T45/C45)*100</f>
        <v>20.869637317629767</v>
      </c>
    </row>
    <row r="46" spans="1:21" ht="27.75" customHeight="1">
      <c r="A46" s="23" t="s">
        <v>88</v>
      </c>
      <c r="B46" s="33">
        <v>2</v>
      </c>
      <c r="C46" s="17">
        <f>SUM(D46,G46,J46,M46,P46)</f>
        <v>3242312</v>
      </c>
      <c r="D46" s="18">
        <v>1842560</v>
      </c>
      <c r="E46" s="18">
        <v>450154.67</v>
      </c>
      <c r="F46" s="18">
        <f>SUM(D46-E46)</f>
        <v>1392405.33</v>
      </c>
      <c r="G46" s="19">
        <v>1044752</v>
      </c>
      <c r="H46" s="19">
        <v>232295.66</v>
      </c>
      <c r="I46" s="19">
        <f>SUM(G46-H46)</f>
        <v>812456.34</v>
      </c>
      <c r="J46" s="20"/>
      <c r="K46" s="20"/>
      <c r="L46" s="20">
        <f>SUM(J46-K46)</f>
        <v>0</v>
      </c>
      <c r="M46" s="21">
        <v>355000</v>
      </c>
      <c r="N46" s="21"/>
      <c r="O46" s="21">
        <f>SUM(M46-N46)</f>
        <v>355000</v>
      </c>
      <c r="P46" s="22"/>
      <c r="Q46" s="22"/>
      <c r="R46" s="22">
        <f>SUM(P46-Q46)</f>
        <v>0</v>
      </c>
      <c r="S46" s="19">
        <f>SUM(F46,I46,L46,O46,R46)</f>
        <v>2559861.67</v>
      </c>
      <c r="T46" s="17">
        <f>SUM(E46,H46,K46,N46,Q46)</f>
        <v>682450.33</v>
      </c>
      <c r="U46" s="17">
        <f>SUM(T46/C46)*100</f>
        <v>21.04826216600993</v>
      </c>
    </row>
    <row r="47" spans="1:21" ht="27.75" customHeight="1">
      <c r="A47" s="23" t="s">
        <v>84</v>
      </c>
      <c r="B47" s="33">
        <v>2</v>
      </c>
      <c r="C47" s="17">
        <f>SUM(D47,G47,J47,M47,P47)</f>
        <v>3718280</v>
      </c>
      <c r="D47" s="18">
        <v>1864320</v>
      </c>
      <c r="E47" s="18">
        <v>465634.8</v>
      </c>
      <c r="F47" s="18">
        <f>SUM(D47-E47)</f>
        <v>1398685.2</v>
      </c>
      <c r="G47" s="19">
        <v>868960</v>
      </c>
      <c r="H47" s="19">
        <v>222727.68</v>
      </c>
      <c r="I47" s="19">
        <f>SUM(G47-H47)</f>
        <v>646232.3200000001</v>
      </c>
      <c r="J47" s="20"/>
      <c r="K47" s="20"/>
      <c r="L47" s="20">
        <f>SUM(J47-K47)</f>
        <v>0</v>
      </c>
      <c r="M47" s="21">
        <v>985000</v>
      </c>
      <c r="N47" s="21">
        <v>105000</v>
      </c>
      <c r="O47" s="21">
        <f>SUM(M47-N47)</f>
        <v>880000</v>
      </c>
      <c r="P47" s="22"/>
      <c r="Q47" s="22"/>
      <c r="R47" s="22">
        <f>SUM(P47-Q47)</f>
        <v>0</v>
      </c>
      <c r="S47" s="19">
        <f>SUM(F47,I47,L47,O47,R47)</f>
        <v>2924917.52</v>
      </c>
      <c r="T47" s="17">
        <f>SUM(E47,H47,K47,N47,Q47)</f>
        <v>793362.48</v>
      </c>
      <c r="U47" s="17">
        <f>SUM(T47/C47)*100</f>
        <v>21.336813795625932</v>
      </c>
    </row>
    <row r="48" spans="1:21" ht="27.75" customHeight="1">
      <c r="A48" s="23" t="s">
        <v>108</v>
      </c>
      <c r="B48" s="33">
        <v>2</v>
      </c>
      <c r="C48" s="17">
        <f>SUM(D48,G48,J48,M48,P48)</f>
        <v>3281808</v>
      </c>
      <c r="D48" s="18">
        <v>1679760</v>
      </c>
      <c r="E48" s="18">
        <v>419940</v>
      </c>
      <c r="F48" s="18">
        <f>SUM(D48-E48)</f>
        <v>1259820</v>
      </c>
      <c r="G48" s="19">
        <v>1027048</v>
      </c>
      <c r="H48" s="19">
        <v>287255.89</v>
      </c>
      <c r="I48" s="19">
        <f>SUM(G48-H48)</f>
        <v>739792.11</v>
      </c>
      <c r="J48" s="20"/>
      <c r="K48" s="20"/>
      <c r="L48" s="20">
        <f>SUM(J48-K48)</f>
        <v>0</v>
      </c>
      <c r="M48" s="21">
        <v>575000</v>
      </c>
      <c r="N48" s="21"/>
      <c r="O48" s="21">
        <f>SUM(M48-N48)</f>
        <v>575000</v>
      </c>
      <c r="P48" s="22"/>
      <c r="Q48" s="22"/>
      <c r="R48" s="22">
        <f>SUM(P48-Q48)</f>
        <v>0</v>
      </c>
      <c r="S48" s="19">
        <f>SUM(F48,I48,L48,O48,R48)</f>
        <v>2574612.11</v>
      </c>
      <c r="T48" s="17">
        <f>SUM(E48,H48,K48,N48,Q48)</f>
        <v>707195.89</v>
      </c>
      <c r="U48" s="17">
        <f>SUM(T48/C48)*100</f>
        <v>21.548972090993747</v>
      </c>
    </row>
    <row r="49" spans="1:21" ht="27.75" customHeight="1">
      <c r="A49" s="23" t="s">
        <v>83</v>
      </c>
      <c r="B49" s="33">
        <v>2</v>
      </c>
      <c r="C49" s="17">
        <f>SUM(D49,G49,J49,M49,P49)</f>
        <v>4871764</v>
      </c>
      <c r="D49" s="18">
        <v>2110320</v>
      </c>
      <c r="E49" s="18">
        <v>818790</v>
      </c>
      <c r="F49" s="18">
        <f>SUM(D49-E49)</f>
        <v>1291530</v>
      </c>
      <c r="G49" s="19">
        <v>966444</v>
      </c>
      <c r="H49" s="19">
        <v>245151.89</v>
      </c>
      <c r="I49" s="19">
        <f>SUM(G49-H49)</f>
        <v>721292.11</v>
      </c>
      <c r="J49" s="20"/>
      <c r="K49" s="20"/>
      <c r="L49" s="20">
        <f>SUM(J49-K49)</f>
        <v>0</v>
      </c>
      <c r="M49" s="21">
        <v>1795000</v>
      </c>
      <c r="N49" s="21"/>
      <c r="O49" s="21">
        <f>SUM(M49-N49)</f>
        <v>1795000</v>
      </c>
      <c r="P49" s="22"/>
      <c r="Q49" s="22"/>
      <c r="R49" s="22">
        <f>SUM(P49-Q49)</f>
        <v>0</v>
      </c>
      <c r="S49" s="19">
        <f>SUM(F49,I49,L49,O49,R49)</f>
        <v>3807822.11</v>
      </c>
      <c r="T49" s="17">
        <f>SUM(E49,H49,K49,N49,Q49)</f>
        <v>1063941.8900000001</v>
      </c>
      <c r="U49" s="17">
        <f>SUM(T49/C49)*100</f>
        <v>21.838945605739525</v>
      </c>
    </row>
    <row r="50" spans="1:21" ht="27.75" customHeight="1">
      <c r="A50" s="25" t="s">
        <v>14</v>
      </c>
      <c r="B50" s="32">
        <v>3</v>
      </c>
      <c r="C50" s="17">
        <f>SUM(D50,G50,J50,M50,P50)</f>
        <v>11902528</v>
      </c>
      <c r="D50" s="18">
        <v>4436660</v>
      </c>
      <c r="E50" s="18">
        <v>1657020</v>
      </c>
      <c r="F50" s="18">
        <f>SUM(D50-E50)</f>
        <v>2779640</v>
      </c>
      <c r="G50" s="19">
        <v>7465868</v>
      </c>
      <c r="H50" s="19">
        <v>949037.29</v>
      </c>
      <c r="I50" s="19">
        <f>SUM(G50-H50)</f>
        <v>6516830.71</v>
      </c>
      <c r="J50" s="20"/>
      <c r="K50" s="20"/>
      <c r="L50" s="20">
        <f>SUM(J50-K50)</f>
        <v>0</v>
      </c>
      <c r="M50" s="21"/>
      <c r="N50" s="21"/>
      <c r="O50" s="21">
        <f>SUM(M50-N50)</f>
        <v>0</v>
      </c>
      <c r="P50" s="22"/>
      <c r="Q50" s="22"/>
      <c r="R50" s="22">
        <f>SUM(P50-Q50)</f>
        <v>0</v>
      </c>
      <c r="S50" s="19">
        <f>SUM(F50,I50,L50,O50,R50)</f>
        <v>9296470.71</v>
      </c>
      <c r="T50" s="17">
        <f>SUM(E50,H50,K50,N50,Q50)</f>
        <v>2606057.29</v>
      </c>
      <c r="U50" s="17">
        <f>SUM(T50/C50)*100</f>
        <v>21.89498978704356</v>
      </c>
    </row>
    <row r="51" spans="1:21" ht="27.75" customHeight="1">
      <c r="A51" s="23" t="s">
        <v>54</v>
      </c>
      <c r="B51" s="33">
        <v>2</v>
      </c>
      <c r="C51" s="17">
        <f>SUM(D51,G51,J51,M51,P51)</f>
        <v>3871990</v>
      </c>
      <c r="D51" s="18">
        <v>1702011</v>
      </c>
      <c r="E51" s="18">
        <v>618191</v>
      </c>
      <c r="F51" s="18">
        <f>SUM(D51-E51)</f>
        <v>1083820</v>
      </c>
      <c r="G51" s="19">
        <v>1024979</v>
      </c>
      <c r="H51" s="19">
        <v>246801.61</v>
      </c>
      <c r="I51" s="19">
        <f>SUM(G51-H51)</f>
        <v>778177.39</v>
      </c>
      <c r="J51" s="20"/>
      <c r="K51" s="20"/>
      <c r="L51" s="20">
        <f>SUM(J51-K51)</f>
        <v>0</v>
      </c>
      <c r="M51" s="21">
        <v>1145000</v>
      </c>
      <c r="N51" s="21"/>
      <c r="O51" s="21">
        <f>SUM(M51-N51)</f>
        <v>1145000</v>
      </c>
      <c r="P51" s="22"/>
      <c r="Q51" s="22"/>
      <c r="R51" s="22">
        <f>SUM(P51-Q51)</f>
        <v>0</v>
      </c>
      <c r="S51" s="19">
        <f>SUM(F51,I51,L51,O51,R51)</f>
        <v>3006997.39</v>
      </c>
      <c r="T51" s="17">
        <f>SUM(E51,H51,K51,N51,Q51)</f>
        <v>864992.61</v>
      </c>
      <c r="U51" s="17">
        <f>SUM(T51/C51)*100</f>
        <v>22.339742871236755</v>
      </c>
    </row>
    <row r="52" spans="1:21" ht="27.75" customHeight="1">
      <c r="A52" s="23" t="s">
        <v>15</v>
      </c>
      <c r="B52" s="33">
        <v>3</v>
      </c>
      <c r="C52" s="17">
        <f>SUM(D52,G52,J52,M52,P52)</f>
        <v>6455468</v>
      </c>
      <c r="D52" s="18">
        <v>2119600</v>
      </c>
      <c r="E52" s="18">
        <v>794850</v>
      </c>
      <c r="F52" s="18">
        <f>SUM(D52-E52)</f>
        <v>1324750</v>
      </c>
      <c r="G52" s="19">
        <v>4335868</v>
      </c>
      <c r="H52" s="19">
        <v>653548.99</v>
      </c>
      <c r="I52" s="19">
        <f>SUM(G52-H52)</f>
        <v>3682319.01</v>
      </c>
      <c r="J52" s="20"/>
      <c r="K52" s="20"/>
      <c r="L52" s="20">
        <f>SUM(J52-K52)</f>
        <v>0</v>
      </c>
      <c r="M52" s="21"/>
      <c r="N52" s="21"/>
      <c r="O52" s="21">
        <f>SUM(M52-N52)</f>
        <v>0</v>
      </c>
      <c r="P52" s="22"/>
      <c r="Q52" s="22"/>
      <c r="R52" s="22">
        <f>SUM(P52-Q52)</f>
        <v>0</v>
      </c>
      <c r="S52" s="19">
        <f>SUM(F52,I52,L52,O52,R52)</f>
        <v>5007069.01</v>
      </c>
      <c r="T52" s="17">
        <f>SUM(E52,H52,K52,N52,Q52)</f>
        <v>1448398.99</v>
      </c>
      <c r="U52" s="17">
        <f>SUM(T52/C52)*100</f>
        <v>22.43677747298879</v>
      </c>
    </row>
    <row r="53" spans="1:21" ht="27.75" customHeight="1">
      <c r="A53" s="23" t="s">
        <v>95</v>
      </c>
      <c r="B53" s="33">
        <v>2</v>
      </c>
      <c r="C53" s="17">
        <f>SUM(D53,G53,J53,M53,P53)</f>
        <v>4721360</v>
      </c>
      <c r="D53" s="18">
        <v>2312160</v>
      </c>
      <c r="E53" s="18">
        <v>880920</v>
      </c>
      <c r="F53" s="18">
        <f>SUM(D53-E53)</f>
        <v>1431240</v>
      </c>
      <c r="G53" s="19">
        <v>1044200</v>
      </c>
      <c r="H53" s="19">
        <v>193799.69</v>
      </c>
      <c r="I53" s="19">
        <f>SUM(G53-H53)</f>
        <v>850400.31</v>
      </c>
      <c r="J53" s="20"/>
      <c r="K53" s="20"/>
      <c r="L53" s="20">
        <f>SUM(J53-K53)</f>
        <v>0</v>
      </c>
      <c r="M53" s="21">
        <v>1365000</v>
      </c>
      <c r="N53" s="21"/>
      <c r="O53" s="21">
        <f>SUM(M53-N53)</f>
        <v>1365000</v>
      </c>
      <c r="P53" s="22"/>
      <c r="Q53" s="22"/>
      <c r="R53" s="22">
        <f>SUM(P53-Q53)</f>
        <v>0</v>
      </c>
      <c r="S53" s="19">
        <f>SUM(F53,I53,L53,O53,R53)</f>
        <v>3646640.31</v>
      </c>
      <c r="T53" s="17">
        <f>SUM(E53,H53,K53,N53,Q53)</f>
        <v>1074719.69</v>
      </c>
      <c r="U53" s="17">
        <f>SUM(T53/C53)*100</f>
        <v>22.76292614839792</v>
      </c>
    </row>
    <row r="54" spans="1:21" ht="27.75" customHeight="1">
      <c r="A54" s="23" t="s">
        <v>42</v>
      </c>
      <c r="B54" s="33">
        <v>2</v>
      </c>
      <c r="C54" s="17">
        <f>SUM(D54,G54,J54,M54,P54)</f>
        <v>5081296</v>
      </c>
      <c r="D54" s="18">
        <v>2094160</v>
      </c>
      <c r="E54" s="18">
        <v>815730</v>
      </c>
      <c r="F54" s="18">
        <f>SUM(D54-E54)</f>
        <v>1278430</v>
      </c>
      <c r="G54" s="19">
        <v>1072136</v>
      </c>
      <c r="H54" s="19">
        <v>342351.86</v>
      </c>
      <c r="I54" s="19">
        <f>SUM(G54-H54)</f>
        <v>729784.14</v>
      </c>
      <c r="J54" s="20"/>
      <c r="K54" s="20"/>
      <c r="L54" s="20">
        <f>SUM(J54-K54)</f>
        <v>0</v>
      </c>
      <c r="M54" s="21">
        <v>1915000</v>
      </c>
      <c r="N54" s="21"/>
      <c r="O54" s="21">
        <f>SUM(M54-N54)</f>
        <v>1915000</v>
      </c>
      <c r="P54" s="22"/>
      <c r="Q54" s="22"/>
      <c r="R54" s="22">
        <f>SUM(P54-Q54)</f>
        <v>0</v>
      </c>
      <c r="S54" s="19">
        <f>SUM(F54,I54,L54,O54,R54)</f>
        <v>3923214.14</v>
      </c>
      <c r="T54" s="17">
        <f>SUM(E54,H54,K54,N54,Q54)</f>
        <v>1158081.8599999999</v>
      </c>
      <c r="U54" s="17">
        <f>SUM(T54/C54)*100</f>
        <v>22.79107259250396</v>
      </c>
    </row>
    <row r="55" spans="1:21" ht="27.75" customHeight="1">
      <c r="A55" s="23" t="s">
        <v>94</v>
      </c>
      <c r="B55" s="33">
        <v>2</v>
      </c>
      <c r="C55" s="17">
        <f>SUM(D55,G55,J55,M55,P55)</f>
        <v>3310700</v>
      </c>
      <c r="D55" s="18">
        <v>1905600</v>
      </c>
      <c r="E55" s="18">
        <v>476400</v>
      </c>
      <c r="F55" s="18">
        <f>SUM(D55-E55)</f>
        <v>1429200</v>
      </c>
      <c r="G55" s="19">
        <v>880100</v>
      </c>
      <c r="H55" s="19">
        <v>283138.67</v>
      </c>
      <c r="I55" s="19">
        <f>SUM(G55-H55)</f>
        <v>596961.3300000001</v>
      </c>
      <c r="J55" s="20"/>
      <c r="K55" s="20"/>
      <c r="L55" s="20">
        <f>SUM(J55-K55)</f>
        <v>0</v>
      </c>
      <c r="M55" s="21">
        <v>525000</v>
      </c>
      <c r="N55" s="21"/>
      <c r="O55" s="21">
        <f>SUM(M55-N55)</f>
        <v>525000</v>
      </c>
      <c r="P55" s="22"/>
      <c r="Q55" s="22"/>
      <c r="R55" s="22">
        <f>SUM(P55-Q55)</f>
        <v>0</v>
      </c>
      <c r="S55" s="19">
        <f>SUM(F55,I55,L55,O55,R55)</f>
        <v>2551161.33</v>
      </c>
      <c r="T55" s="17">
        <f>SUM(E55,H55,K55,N55,Q55)</f>
        <v>759538.6699999999</v>
      </c>
      <c r="U55" s="17">
        <f>SUM(T55/C55)*100</f>
        <v>22.94193584438336</v>
      </c>
    </row>
    <row r="56" spans="1:21" ht="27.75" customHeight="1">
      <c r="A56" s="23" t="s">
        <v>113</v>
      </c>
      <c r="B56" s="33">
        <v>2</v>
      </c>
      <c r="C56" s="17">
        <f>SUM(D56,G56,J56,M56,P56)</f>
        <v>4058596</v>
      </c>
      <c r="D56" s="18">
        <v>1912800</v>
      </c>
      <c r="E56" s="18">
        <v>744274.84</v>
      </c>
      <c r="F56" s="18">
        <f>SUM(D56-E56)</f>
        <v>1168525.1600000001</v>
      </c>
      <c r="G56" s="19">
        <v>780796</v>
      </c>
      <c r="H56" s="19">
        <v>189016.72</v>
      </c>
      <c r="I56" s="19">
        <f>SUM(G56-H56)</f>
        <v>591779.28</v>
      </c>
      <c r="J56" s="20"/>
      <c r="K56" s="20"/>
      <c r="L56" s="20">
        <f>SUM(J56-K56)</f>
        <v>0</v>
      </c>
      <c r="M56" s="21">
        <v>1365000</v>
      </c>
      <c r="N56" s="21"/>
      <c r="O56" s="21">
        <f>SUM(M56-N56)</f>
        <v>1365000</v>
      </c>
      <c r="P56" s="22"/>
      <c r="Q56" s="22"/>
      <c r="R56" s="22">
        <f>SUM(P56-Q56)</f>
        <v>0</v>
      </c>
      <c r="S56" s="19">
        <f>SUM(F56,I56,L56,O56,R56)</f>
        <v>3125304.4400000004</v>
      </c>
      <c r="T56" s="17">
        <f>SUM(E56,H56,K56,N56,Q56)</f>
        <v>933291.5599999999</v>
      </c>
      <c r="U56" s="17">
        <f>SUM(T56/C56)*100</f>
        <v>22.99542896114814</v>
      </c>
    </row>
    <row r="57" spans="1:21" ht="27.75" customHeight="1">
      <c r="A57" s="23" t="s">
        <v>40</v>
      </c>
      <c r="B57" s="33">
        <v>2</v>
      </c>
      <c r="C57" s="17">
        <f>SUM(D57,G57,J57,M57,P57)</f>
        <v>5232004</v>
      </c>
      <c r="D57" s="18">
        <v>2302000</v>
      </c>
      <c r="E57" s="18">
        <v>863250</v>
      </c>
      <c r="F57" s="18">
        <f>SUM(D57-E57)</f>
        <v>1438750</v>
      </c>
      <c r="G57" s="19">
        <v>895004</v>
      </c>
      <c r="H57" s="19">
        <v>342290.07</v>
      </c>
      <c r="I57" s="19">
        <f>SUM(G57-H57)</f>
        <v>552713.9299999999</v>
      </c>
      <c r="J57" s="20"/>
      <c r="K57" s="20"/>
      <c r="L57" s="20">
        <f>SUM(J57-K57)</f>
        <v>0</v>
      </c>
      <c r="M57" s="21">
        <v>2035000</v>
      </c>
      <c r="N57" s="21"/>
      <c r="O57" s="21">
        <f>SUM(M57-N57)</f>
        <v>2035000</v>
      </c>
      <c r="P57" s="22"/>
      <c r="Q57" s="22"/>
      <c r="R57" s="22">
        <f>SUM(P57-Q57)</f>
        <v>0</v>
      </c>
      <c r="S57" s="19">
        <f>SUM(F57,I57,L57,O57,R57)</f>
        <v>4026463.9299999997</v>
      </c>
      <c r="T57" s="17">
        <f>SUM(E57,H57,K57,N57,Q57)</f>
        <v>1205540.07</v>
      </c>
      <c r="U57" s="17">
        <f>SUM(T57/C57)*100</f>
        <v>23.04165038864649</v>
      </c>
    </row>
    <row r="58" spans="1:21" ht="27.75" customHeight="1">
      <c r="A58" s="23" t="s">
        <v>47</v>
      </c>
      <c r="B58" s="33">
        <v>3</v>
      </c>
      <c r="C58" s="17">
        <f>SUM(D58,G58,J58,M58,P58)</f>
        <v>4302540</v>
      </c>
      <c r="D58" s="18">
        <v>840400</v>
      </c>
      <c r="E58" s="18">
        <v>346440</v>
      </c>
      <c r="F58" s="18">
        <f>SUM(D58-E58)</f>
        <v>493960</v>
      </c>
      <c r="G58" s="19">
        <v>3462140</v>
      </c>
      <c r="H58" s="19">
        <v>645573.33</v>
      </c>
      <c r="I58" s="19">
        <f>SUM(G58-H58)</f>
        <v>2816566.67</v>
      </c>
      <c r="J58" s="20"/>
      <c r="K58" s="20"/>
      <c r="L58" s="20">
        <f>SUM(J58-K58)</f>
        <v>0</v>
      </c>
      <c r="M58" s="21"/>
      <c r="N58" s="21"/>
      <c r="O58" s="21">
        <f>SUM(M58-N58)</f>
        <v>0</v>
      </c>
      <c r="P58" s="22"/>
      <c r="Q58" s="22"/>
      <c r="R58" s="22">
        <f>SUM(P58-Q58)</f>
        <v>0</v>
      </c>
      <c r="S58" s="19">
        <f>SUM(F58,I58,L58,O58,R58)</f>
        <v>3310526.67</v>
      </c>
      <c r="T58" s="17">
        <f>SUM(E58,H58,K58,N58,Q58)</f>
        <v>992013.33</v>
      </c>
      <c r="U58" s="17">
        <f>SUM(T58/C58)*100</f>
        <v>23.05645804571253</v>
      </c>
    </row>
    <row r="59" spans="1:21" ht="27.75" customHeight="1">
      <c r="A59" s="25" t="s">
        <v>32</v>
      </c>
      <c r="B59" s="32">
        <v>3</v>
      </c>
      <c r="C59" s="17">
        <f>SUM(D59,G59,J59,M59,P59)</f>
        <v>5697868</v>
      </c>
      <c r="D59" s="18">
        <v>1557840</v>
      </c>
      <c r="E59" s="18">
        <v>404980</v>
      </c>
      <c r="F59" s="18">
        <f>SUM(D59-E59)</f>
        <v>1152860</v>
      </c>
      <c r="G59" s="19">
        <v>4140028</v>
      </c>
      <c r="H59" s="19">
        <v>910075.46</v>
      </c>
      <c r="I59" s="19">
        <f>SUM(G59-H59)</f>
        <v>3229952.54</v>
      </c>
      <c r="J59" s="20"/>
      <c r="K59" s="20"/>
      <c r="L59" s="20">
        <f>SUM(J59-K59)</f>
        <v>0</v>
      </c>
      <c r="M59" s="21"/>
      <c r="N59" s="21"/>
      <c r="O59" s="21">
        <f>SUM(M59-N59)</f>
        <v>0</v>
      </c>
      <c r="P59" s="22"/>
      <c r="Q59" s="22"/>
      <c r="R59" s="22">
        <f>SUM(P59-Q59)</f>
        <v>0</v>
      </c>
      <c r="S59" s="19">
        <f>SUM(F59,I59,L59,O59,R59)</f>
        <v>4382812.54</v>
      </c>
      <c r="T59" s="17">
        <f>SUM(E59,H59,K59,N59,Q59)</f>
        <v>1315055.46</v>
      </c>
      <c r="U59" s="17">
        <f>SUM(T59/C59)*100</f>
        <v>23.079781068989313</v>
      </c>
    </row>
    <row r="60" spans="1:21" ht="27.75" customHeight="1">
      <c r="A60" s="25" t="s">
        <v>31</v>
      </c>
      <c r="B60" s="32">
        <v>3</v>
      </c>
      <c r="C60" s="17">
        <f>SUM(D60,G60,J60,M60,P60)</f>
        <v>11947564</v>
      </c>
      <c r="D60" s="18">
        <v>1865040</v>
      </c>
      <c r="E60" s="18">
        <v>468760</v>
      </c>
      <c r="F60" s="18">
        <f>SUM(D60-E60)</f>
        <v>1396280</v>
      </c>
      <c r="G60" s="19">
        <v>8354524</v>
      </c>
      <c r="H60" s="19">
        <v>1861307.06</v>
      </c>
      <c r="I60" s="19">
        <f>SUM(G60-H60)</f>
        <v>6493216.9399999995</v>
      </c>
      <c r="J60" s="20"/>
      <c r="K60" s="20"/>
      <c r="L60" s="20">
        <f>SUM(J60-K60)</f>
        <v>0</v>
      </c>
      <c r="M60" s="21">
        <v>1728000</v>
      </c>
      <c r="N60" s="21">
        <v>432000</v>
      </c>
      <c r="O60" s="21">
        <f>SUM(M60-N60)</f>
        <v>1296000</v>
      </c>
      <c r="P60" s="22"/>
      <c r="Q60" s="22"/>
      <c r="R60" s="22">
        <f>SUM(P60-Q60)</f>
        <v>0</v>
      </c>
      <c r="S60" s="19">
        <f>SUM(F60,I60,L60,O60,R60)</f>
        <v>9185496.94</v>
      </c>
      <c r="T60" s="17">
        <f>SUM(E60,H60,K60,N60,Q60)</f>
        <v>2762067.06</v>
      </c>
      <c r="U60" s="17">
        <f>SUM(T60/C60)*100</f>
        <v>23.11824452248174</v>
      </c>
    </row>
    <row r="61" spans="1:21" ht="27.75" customHeight="1">
      <c r="A61" s="23" t="s">
        <v>72</v>
      </c>
      <c r="B61" s="33">
        <v>2</v>
      </c>
      <c r="C61" s="17">
        <f>SUM(D61,G61,J61,M61,P61)</f>
        <v>4482844</v>
      </c>
      <c r="D61" s="18">
        <v>1883840</v>
      </c>
      <c r="E61" s="18">
        <v>733515</v>
      </c>
      <c r="F61" s="18">
        <f>SUM(D61-E61)</f>
        <v>1150325</v>
      </c>
      <c r="G61" s="19">
        <v>1324004</v>
      </c>
      <c r="H61" s="19">
        <v>312435.95</v>
      </c>
      <c r="I61" s="19">
        <f>SUM(G61-H61)</f>
        <v>1011568.05</v>
      </c>
      <c r="J61" s="20"/>
      <c r="K61" s="20"/>
      <c r="L61" s="20">
        <f>SUM(J61-K61)</f>
        <v>0</v>
      </c>
      <c r="M61" s="21">
        <v>1275000</v>
      </c>
      <c r="N61" s="21"/>
      <c r="O61" s="21">
        <f>SUM(M61-N61)</f>
        <v>1275000</v>
      </c>
      <c r="P61" s="22"/>
      <c r="Q61" s="22"/>
      <c r="R61" s="22">
        <f>SUM(P61-Q61)</f>
        <v>0</v>
      </c>
      <c r="S61" s="19">
        <f>SUM(F61,I61,L61,O61,R61)</f>
        <v>3436893.05</v>
      </c>
      <c r="T61" s="17">
        <f>SUM(E61,H61,K61,N61,Q61)</f>
        <v>1045950.95</v>
      </c>
      <c r="U61" s="17">
        <f>SUM(T61/C61)*100</f>
        <v>23.33230757081888</v>
      </c>
    </row>
    <row r="62" spans="1:21" ht="27.75" customHeight="1">
      <c r="A62" s="23" t="s">
        <v>23</v>
      </c>
      <c r="B62" s="33">
        <v>2</v>
      </c>
      <c r="C62" s="17">
        <f>SUM(D62,G62,J62,M62,P62)</f>
        <v>4098784</v>
      </c>
      <c r="D62" s="18">
        <v>1953200</v>
      </c>
      <c r="E62" s="18">
        <v>765015</v>
      </c>
      <c r="F62" s="18">
        <f>SUM(D62-E62)</f>
        <v>1188185</v>
      </c>
      <c r="G62" s="19">
        <v>720584</v>
      </c>
      <c r="H62" s="19">
        <v>194480.29</v>
      </c>
      <c r="I62" s="19">
        <f>SUM(G62-H62)</f>
        <v>526103.71</v>
      </c>
      <c r="J62" s="20"/>
      <c r="K62" s="20"/>
      <c r="L62" s="20">
        <f>SUM(J62-K62)</f>
        <v>0</v>
      </c>
      <c r="M62" s="21">
        <v>1425000</v>
      </c>
      <c r="N62" s="21"/>
      <c r="O62" s="21">
        <f>SUM(M62-N62)</f>
        <v>1425000</v>
      </c>
      <c r="P62" s="22"/>
      <c r="Q62" s="22"/>
      <c r="R62" s="22">
        <f>SUM(P62-Q62)</f>
        <v>0</v>
      </c>
      <c r="S62" s="19">
        <f>SUM(F62,I62,L62,O62,R62)</f>
        <v>3139288.71</v>
      </c>
      <c r="T62" s="17">
        <f>SUM(E62,H62,K62,N62,Q62)</f>
        <v>959495.29</v>
      </c>
      <c r="U62" s="17">
        <f>SUM(T62/C62)*100</f>
        <v>23.40926699235676</v>
      </c>
    </row>
    <row r="63" spans="1:21" ht="27.75" customHeight="1">
      <c r="A63" s="23" t="s">
        <v>52</v>
      </c>
      <c r="B63" s="33">
        <v>3</v>
      </c>
      <c r="C63" s="17">
        <f>SUM(D63,G63,J63,M63,P63)</f>
        <v>8113760</v>
      </c>
      <c r="D63" s="18">
        <v>1179440</v>
      </c>
      <c r="E63" s="18">
        <v>294860</v>
      </c>
      <c r="F63" s="18">
        <f>SUM(D63-E63)</f>
        <v>884580</v>
      </c>
      <c r="G63" s="19">
        <v>6934320</v>
      </c>
      <c r="H63" s="19">
        <v>1621044.81</v>
      </c>
      <c r="I63" s="19">
        <f>SUM(G63-H63)</f>
        <v>5313275.1899999995</v>
      </c>
      <c r="J63" s="20"/>
      <c r="K63" s="20"/>
      <c r="L63" s="20">
        <f>SUM(J63-K63)</f>
        <v>0</v>
      </c>
      <c r="M63" s="21"/>
      <c r="N63" s="21"/>
      <c r="O63" s="21">
        <f>SUM(M63-N63)</f>
        <v>0</v>
      </c>
      <c r="P63" s="22"/>
      <c r="Q63" s="22"/>
      <c r="R63" s="22">
        <f>SUM(P63-Q63)</f>
        <v>0</v>
      </c>
      <c r="S63" s="19">
        <f>SUM(F63,I63,L63,O63,R63)</f>
        <v>6197855.1899999995</v>
      </c>
      <c r="T63" s="17">
        <f>SUM(E63,H63,K63,N63,Q63)</f>
        <v>1915904.81</v>
      </c>
      <c r="U63" s="17">
        <f>SUM(T63/C63)*100</f>
        <v>23.613032798603854</v>
      </c>
    </row>
    <row r="64" spans="1:21" ht="27.75" customHeight="1">
      <c r="A64" s="25" t="s">
        <v>12</v>
      </c>
      <c r="B64" s="32">
        <v>3</v>
      </c>
      <c r="C64" s="17">
        <f>SUM(D64,G64,J64,M64,P64)</f>
        <v>5095608</v>
      </c>
      <c r="D64" s="18">
        <v>1620160</v>
      </c>
      <c r="E64" s="18">
        <v>554970</v>
      </c>
      <c r="F64" s="18">
        <f>SUM(D64-E64)</f>
        <v>1065190</v>
      </c>
      <c r="G64" s="19">
        <v>3475448</v>
      </c>
      <c r="H64" s="19">
        <v>663201.11</v>
      </c>
      <c r="I64" s="19">
        <f>SUM(G64-H64)</f>
        <v>2812246.89</v>
      </c>
      <c r="J64" s="20"/>
      <c r="K64" s="20"/>
      <c r="L64" s="20">
        <f>SUM(J64-K64)</f>
        <v>0</v>
      </c>
      <c r="M64" s="21"/>
      <c r="N64" s="21"/>
      <c r="O64" s="21">
        <f>SUM(M64-N64)</f>
        <v>0</v>
      </c>
      <c r="P64" s="22"/>
      <c r="Q64" s="22"/>
      <c r="R64" s="22">
        <f>SUM(P64-Q64)</f>
        <v>0</v>
      </c>
      <c r="S64" s="19">
        <f>SUM(F64,I64,L64,O64,R64)</f>
        <v>3877436.89</v>
      </c>
      <c r="T64" s="17">
        <f>SUM(E64,H64,K64,N64,Q64)</f>
        <v>1218171.1099999999</v>
      </c>
      <c r="U64" s="17">
        <f>SUM(T64/C64)*100</f>
        <v>23.90629557846679</v>
      </c>
    </row>
    <row r="65" spans="1:21" ht="27.75" customHeight="1">
      <c r="A65" s="23" t="s">
        <v>67</v>
      </c>
      <c r="B65" s="33">
        <v>2</v>
      </c>
      <c r="C65" s="17">
        <f>SUM(D65,G65,J65,M65,P65)</f>
        <v>3925960</v>
      </c>
      <c r="D65" s="18">
        <v>1782720</v>
      </c>
      <c r="E65" s="18">
        <v>668520</v>
      </c>
      <c r="F65" s="18">
        <f>SUM(D65-E65)</f>
        <v>1114200</v>
      </c>
      <c r="G65" s="19">
        <v>1168240</v>
      </c>
      <c r="H65" s="19">
        <v>276775.01</v>
      </c>
      <c r="I65" s="19">
        <f>SUM(G65-H65)</f>
        <v>891464.99</v>
      </c>
      <c r="J65" s="20"/>
      <c r="K65" s="20"/>
      <c r="L65" s="20">
        <f>SUM(J65-K65)</f>
        <v>0</v>
      </c>
      <c r="M65" s="21">
        <v>975000</v>
      </c>
      <c r="N65" s="21"/>
      <c r="O65" s="21">
        <f>SUM(M65-N65)</f>
        <v>975000</v>
      </c>
      <c r="P65" s="22"/>
      <c r="Q65" s="22"/>
      <c r="R65" s="22">
        <f>SUM(P65-Q65)</f>
        <v>0</v>
      </c>
      <c r="S65" s="19">
        <f>SUM(F65,I65,L65,O65,R65)</f>
        <v>2980664.99</v>
      </c>
      <c r="T65" s="17">
        <f>SUM(E65,H65,K65,N65,Q65)</f>
        <v>945295.01</v>
      </c>
      <c r="U65" s="17">
        <f>SUM(T65/C65)*100</f>
        <v>24.078060143251587</v>
      </c>
    </row>
    <row r="66" spans="1:21" ht="27.75" customHeight="1">
      <c r="A66" s="23" t="s">
        <v>115</v>
      </c>
      <c r="B66" s="33">
        <v>2</v>
      </c>
      <c r="C66" s="17">
        <f>SUM(D66,G66,J66,M66,P66)</f>
        <v>2764104</v>
      </c>
      <c r="D66" s="18">
        <v>1474400</v>
      </c>
      <c r="E66" s="18">
        <v>380000</v>
      </c>
      <c r="F66" s="18">
        <f>SUM(D66-E66)</f>
        <v>1094400</v>
      </c>
      <c r="G66" s="19">
        <v>1034704</v>
      </c>
      <c r="H66" s="19">
        <v>293298.89</v>
      </c>
      <c r="I66" s="19">
        <f>SUM(G66-H66)</f>
        <v>741405.11</v>
      </c>
      <c r="J66" s="20"/>
      <c r="K66" s="20"/>
      <c r="L66" s="20">
        <f>SUM(J66-K66)</f>
        <v>0</v>
      </c>
      <c r="M66" s="21">
        <v>255000</v>
      </c>
      <c r="N66" s="21"/>
      <c r="O66" s="21">
        <f>SUM(M66-N66)</f>
        <v>255000</v>
      </c>
      <c r="P66" s="22"/>
      <c r="Q66" s="22"/>
      <c r="R66" s="22">
        <f>SUM(P66-Q66)</f>
        <v>0</v>
      </c>
      <c r="S66" s="19">
        <f>SUM(F66,I66,L66,O66,R66)</f>
        <v>2090805.1099999999</v>
      </c>
      <c r="T66" s="17">
        <f>SUM(E66,H66,K66,N66,Q66)</f>
        <v>673298.89</v>
      </c>
      <c r="U66" s="17">
        <f>SUM(T66/C66)*100</f>
        <v>24.358667040024542</v>
      </c>
    </row>
    <row r="67" spans="1:21" ht="27.75" customHeight="1">
      <c r="A67" s="23" t="s">
        <v>122</v>
      </c>
      <c r="B67" s="33">
        <v>3</v>
      </c>
      <c r="C67" s="17">
        <f>SUM(D67,G67,J67,M67,P67)</f>
        <v>1678800</v>
      </c>
      <c r="D67" s="18">
        <v>108000</v>
      </c>
      <c r="E67" s="18">
        <v>25106.7</v>
      </c>
      <c r="F67" s="18">
        <f>SUM(D67-E67)</f>
        <v>82893.3</v>
      </c>
      <c r="G67" s="19">
        <v>1570800</v>
      </c>
      <c r="H67" s="19">
        <v>384023.41</v>
      </c>
      <c r="I67" s="19">
        <f>SUM(G67-H67)</f>
        <v>1186776.59</v>
      </c>
      <c r="J67" s="20"/>
      <c r="K67" s="20"/>
      <c r="L67" s="20">
        <f>SUM(J67-K67)</f>
        <v>0</v>
      </c>
      <c r="M67" s="21"/>
      <c r="N67" s="21"/>
      <c r="O67" s="21">
        <f>SUM(M67-N67)</f>
        <v>0</v>
      </c>
      <c r="P67" s="22"/>
      <c r="Q67" s="22"/>
      <c r="R67" s="22">
        <f>SUM(P67-Q67)</f>
        <v>0</v>
      </c>
      <c r="S67" s="19">
        <f>SUM(F67,I67,L67,O67,R67)</f>
        <v>1269669.8900000001</v>
      </c>
      <c r="T67" s="17">
        <f>SUM(E67,H67,K67,N67,Q67)</f>
        <v>409130.11</v>
      </c>
      <c r="U67" s="17">
        <f>SUM(T67/C67)*100</f>
        <v>24.370390159637836</v>
      </c>
    </row>
    <row r="68" spans="1:21" ht="27.75" customHeight="1">
      <c r="A68" s="23" t="s">
        <v>80</v>
      </c>
      <c r="B68" s="33">
        <v>2</v>
      </c>
      <c r="C68" s="17">
        <f>SUM(D68,G68,J68,M68,P68)</f>
        <v>4230484</v>
      </c>
      <c r="D68" s="18">
        <v>1708160</v>
      </c>
      <c r="E68" s="18">
        <v>663570</v>
      </c>
      <c r="F68" s="18">
        <f>SUM(D68-E68)</f>
        <v>1044590</v>
      </c>
      <c r="G68" s="19">
        <v>1197324</v>
      </c>
      <c r="H68" s="19">
        <v>339375.18</v>
      </c>
      <c r="I68" s="19">
        <f>SUM(G68-H68)</f>
        <v>857948.8200000001</v>
      </c>
      <c r="J68" s="20"/>
      <c r="K68" s="20"/>
      <c r="L68" s="20">
        <f>SUM(J68-K68)</f>
        <v>0</v>
      </c>
      <c r="M68" s="21">
        <v>1325000</v>
      </c>
      <c r="N68" s="21">
        <v>30000</v>
      </c>
      <c r="O68" s="21">
        <f>SUM(M68-N68)</f>
        <v>1295000</v>
      </c>
      <c r="P68" s="22"/>
      <c r="Q68" s="22"/>
      <c r="R68" s="22">
        <f>SUM(P68-Q68)</f>
        <v>0</v>
      </c>
      <c r="S68" s="19">
        <f>SUM(F68,I68,L68,O68,R68)</f>
        <v>3197538.8200000003</v>
      </c>
      <c r="T68" s="17">
        <f>SUM(E68,H68,K68,N68,Q68)</f>
        <v>1032945.1799999999</v>
      </c>
      <c r="U68" s="17">
        <f>SUM(T68/C68)*100</f>
        <v>24.416714021374386</v>
      </c>
    </row>
    <row r="69" spans="1:21" ht="27.75" customHeight="1">
      <c r="A69" s="23" t="s">
        <v>57</v>
      </c>
      <c r="B69" s="33">
        <v>2</v>
      </c>
      <c r="C69" s="17">
        <f>SUM(D69,G69,J69,M69,P69)</f>
        <v>3954300</v>
      </c>
      <c r="D69" s="18">
        <v>1962800</v>
      </c>
      <c r="E69" s="18">
        <v>759330</v>
      </c>
      <c r="F69" s="18">
        <f>SUM(D69-E69)</f>
        <v>1203470</v>
      </c>
      <c r="G69" s="19">
        <v>956500</v>
      </c>
      <c r="H69" s="19">
        <v>206204.35</v>
      </c>
      <c r="I69" s="19">
        <f>SUM(G69-H69)</f>
        <v>750295.65</v>
      </c>
      <c r="J69" s="20"/>
      <c r="K69" s="20"/>
      <c r="L69" s="20">
        <f>SUM(J69-K69)</f>
        <v>0</v>
      </c>
      <c r="M69" s="21">
        <v>1035000</v>
      </c>
      <c r="N69" s="21"/>
      <c r="O69" s="21">
        <f>SUM(M69-N69)</f>
        <v>1035000</v>
      </c>
      <c r="P69" s="22"/>
      <c r="Q69" s="22"/>
      <c r="R69" s="22">
        <f>SUM(P69-Q69)</f>
        <v>0</v>
      </c>
      <c r="S69" s="19">
        <f>SUM(F69,I69,L69,O69,R69)</f>
        <v>2988765.65</v>
      </c>
      <c r="T69" s="17">
        <f>SUM(E69,H69,K69,N69,Q69)</f>
        <v>965534.35</v>
      </c>
      <c r="U69" s="17">
        <f>SUM(T69/C69)*100</f>
        <v>24.417326707634725</v>
      </c>
    </row>
    <row r="70" spans="1:21" ht="27.75" customHeight="1">
      <c r="A70" s="23" t="s">
        <v>104</v>
      </c>
      <c r="B70" s="33">
        <v>2</v>
      </c>
      <c r="C70" s="17">
        <f>SUM(D70,G70,J70,M70,P70)</f>
        <v>3965937</v>
      </c>
      <c r="D70" s="18">
        <v>1925405</v>
      </c>
      <c r="E70" s="18">
        <v>722010</v>
      </c>
      <c r="F70" s="18">
        <f>SUM(D70-E70)</f>
        <v>1203395</v>
      </c>
      <c r="G70" s="19">
        <v>895532</v>
      </c>
      <c r="H70" s="19">
        <v>247442.6</v>
      </c>
      <c r="I70" s="19">
        <f>SUM(G70-H70)</f>
        <v>648089.4</v>
      </c>
      <c r="J70" s="20"/>
      <c r="K70" s="20"/>
      <c r="L70" s="20">
        <f>SUM(J70-K70)</f>
        <v>0</v>
      </c>
      <c r="M70" s="21">
        <v>1145000</v>
      </c>
      <c r="N70" s="21"/>
      <c r="O70" s="21">
        <f>SUM(M70-N70)</f>
        <v>1145000</v>
      </c>
      <c r="P70" s="22"/>
      <c r="Q70" s="22"/>
      <c r="R70" s="22">
        <f>SUM(P70-Q70)</f>
        <v>0</v>
      </c>
      <c r="S70" s="19">
        <f>SUM(F70,I70,L70,O70,R70)</f>
        <v>2996484.4</v>
      </c>
      <c r="T70" s="17">
        <f>SUM(E70,H70,K70,N70,Q70)</f>
        <v>969452.6</v>
      </c>
      <c r="U70" s="17">
        <f>SUM(T70/C70)*100</f>
        <v>24.444478064074136</v>
      </c>
    </row>
    <row r="71" spans="1:21" ht="27.75" customHeight="1">
      <c r="A71" s="23" t="s">
        <v>114</v>
      </c>
      <c r="B71" s="33">
        <v>2</v>
      </c>
      <c r="C71" s="17">
        <f>SUM(D71,G71,J71,M71,P71)</f>
        <v>4459352</v>
      </c>
      <c r="D71" s="18">
        <v>1993360</v>
      </c>
      <c r="E71" s="18">
        <v>770220</v>
      </c>
      <c r="F71" s="18">
        <f>SUM(D71-E71)</f>
        <v>1223140</v>
      </c>
      <c r="G71" s="19">
        <v>1140992</v>
      </c>
      <c r="H71" s="19">
        <v>337449.23</v>
      </c>
      <c r="I71" s="19">
        <f>SUM(G71-H71)</f>
        <v>803542.77</v>
      </c>
      <c r="J71" s="20"/>
      <c r="K71" s="20"/>
      <c r="L71" s="20">
        <f>SUM(J71-K71)</f>
        <v>0</v>
      </c>
      <c r="M71" s="21">
        <v>1325000</v>
      </c>
      <c r="N71" s="21"/>
      <c r="O71" s="21">
        <f>SUM(M71-N71)</f>
        <v>1325000</v>
      </c>
      <c r="P71" s="22"/>
      <c r="Q71" s="22"/>
      <c r="R71" s="22">
        <f>SUM(P71-Q71)</f>
        <v>0</v>
      </c>
      <c r="S71" s="19">
        <f>SUM(F71,I71,L71,O71,R71)</f>
        <v>3351682.77</v>
      </c>
      <c r="T71" s="17">
        <f>SUM(E71,H71,K71,N71,Q71)</f>
        <v>1107669.23</v>
      </c>
      <c r="U71" s="17">
        <f>SUM(T71/C71)*100</f>
        <v>24.839241889853053</v>
      </c>
    </row>
    <row r="72" spans="1:21" ht="27.75" customHeight="1">
      <c r="A72" s="25" t="s">
        <v>29</v>
      </c>
      <c r="B72" s="32">
        <v>3</v>
      </c>
      <c r="C72" s="17">
        <f>SUM(D72,G72,J72,M72,P72)</f>
        <v>6483068</v>
      </c>
      <c r="D72" s="18">
        <v>720240</v>
      </c>
      <c r="E72" s="18">
        <v>180060</v>
      </c>
      <c r="F72" s="18">
        <f>SUM(D72-E72)</f>
        <v>540180</v>
      </c>
      <c r="G72" s="19">
        <v>4834828</v>
      </c>
      <c r="H72" s="19">
        <v>1207874</v>
      </c>
      <c r="I72" s="19">
        <f>SUM(G72-H72)</f>
        <v>3626954</v>
      </c>
      <c r="J72" s="20"/>
      <c r="K72" s="20"/>
      <c r="L72" s="20">
        <f>SUM(J72-K72)</f>
        <v>0</v>
      </c>
      <c r="M72" s="21">
        <v>928000</v>
      </c>
      <c r="N72" s="21">
        <v>232000</v>
      </c>
      <c r="O72" s="21">
        <f>SUM(M72-N72)</f>
        <v>696000</v>
      </c>
      <c r="P72" s="22"/>
      <c r="Q72" s="22"/>
      <c r="R72" s="22">
        <f>SUM(P72-Q72)</f>
        <v>0</v>
      </c>
      <c r="S72" s="19">
        <f>SUM(F72,I72,L72,O72,R72)</f>
        <v>4863134</v>
      </c>
      <c r="T72" s="17">
        <f>SUM(E72,H72,K72,N72,Q72)</f>
        <v>1619934</v>
      </c>
      <c r="U72" s="17">
        <f>SUM(T72/C72)*100</f>
        <v>24.98715114510599</v>
      </c>
    </row>
    <row r="73" spans="1:21" ht="27.75" customHeight="1">
      <c r="A73" s="25" t="s">
        <v>13</v>
      </c>
      <c r="B73" s="32">
        <v>3</v>
      </c>
      <c r="C73" s="17">
        <f>SUM(D73,G73,J73,M73,P73)</f>
        <v>3542176</v>
      </c>
      <c r="D73" s="18">
        <v>1354000</v>
      </c>
      <c r="E73" s="18">
        <v>382460</v>
      </c>
      <c r="F73" s="18">
        <f>SUM(D73-E73)</f>
        <v>971540</v>
      </c>
      <c r="G73" s="19">
        <v>2188176</v>
      </c>
      <c r="H73" s="19">
        <v>506503</v>
      </c>
      <c r="I73" s="19">
        <f>SUM(G73-H73)</f>
        <v>1681673</v>
      </c>
      <c r="J73" s="20"/>
      <c r="K73" s="20"/>
      <c r="L73" s="20">
        <f>SUM(J73-K73)</f>
        <v>0</v>
      </c>
      <c r="M73" s="21"/>
      <c r="N73" s="21"/>
      <c r="O73" s="21">
        <f>SUM(M73-N73)</f>
        <v>0</v>
      </c>
      <c r="P73" s="22"/>
      <c r="Q73" s="22"/>
      <c r="R73" s="22">
        <f>SUM(P73-Q73)</f>
        <v>0</v>
      </c>
      <c r="S73" s="19">
        <f>SUM(F73,I73,L73,O73,R73)</f>
        <v>2653213</v>
      </c>
      <c r="T73" s="17">
        <f>SUM(E73,H73,K73,N73,Q73)</f>
        <v>888963</v>
      </c>
      <c r="U73" s="17">
        <f>SUM(T73/C73)*100</f>
        <v>25.096522589504307</v>
      </c>
    </row>
    <row r="74" spans="1:21" ht="27.75" customHeight="1">
      <c r="A74" s="23" t="s">
        <v>45</v>
      </c>
      <c r="B74" s="33">
        <v>2</v>
      </c>
      <c r="C74" s="17">
        <f>SUM(D74,G74,J74,M74,P74)</f>
        <v>3633040</v>
      </c>
      <c r="D74" s="18">
        <v>2098400</v>
      </c>
      <c r="E74" s="18">
        <v>725777.42</v>
      </c>
      <c r="F74" s="18">
        <f>SUM(D74-E74)</f>
        <v>1372622.58</v>
      </c>
      <c r="G74" s="19">
        <v>1059640</v>
      </c>
      <c r="H74" s="19">
        <v>186185.1</v>
      </c>
      <c r="I74" s="19">
        <f>SUM(G74-H74)</f>
        <v>873454.9</v>
      </c>
      <c r="J74" s="20"/>
      <c r="K74" s="20"/>
      <c r="L74" s="20">
        <f>SUM(J74-K74)</f>
        <v>0</v>
      </c>
      <c r="M74" s="21">
        <v>475000</v>
      </c>
      <c r="N74" s="21"/>
      <c r="O74" s="21">
        <f>SUM(M74-N74)</f>
        <v>475000</v>
      </c>
      <c r="P74" s="22"/>
      <c r="Q74" s="22"/>
      <c r="R74" s="22">
        <f>SUM(P74-Q74)</f>
        <v>0</v>
      </c>
      <c r="S74" s="19">
        <f>SUM(F74,I74,L74,O74,R74)</f>
        <v>2721077.48</v>
      </c>
      <c r="T74" s="17">
        <f>SUM(E74,H74,K74,N74,Q74)</f>
        <v>911962.52</v>
      </c>
      <c r="U74" s="17">
        <f>SUM(T74/C74)*100</f>
        <v>25.101912447977455</v>
      </c>
    </row>
    <row r="75" spans="1:21" ht="27.75" customHeight="1">
      <c r="A75" s="23" t="s">
        <v>68</v>
      </c>
      <c r="B75" s="33">
        <v>2</v>
      </c>
      <c r="C75" s="17">
        <f>SUM(D75,G75,J75,M75,P75)</f>
        <v>4148240</v>
      </c>
      <c r="D75" s="18">
        <v>1972880</v>
      </c>
      <c r="E75" s="18">
        <v>739830</v>
      </c>
      <c r="F75" s="18">
        <f>SUM(D75-E75)</f>
        <v>1233050</v>
      </c>
      <c r="G75" s="19">
        <v>1180360</v>
      </c>
      <c r="H75" s="19">
        <v>304173.33</v>
      </c>
      <c r="I75" s="19">
        <f>SUM(G75-H75)</f>
        <v>876186.6699999999</v>
      </c>
      <c r="J75" s="20"/>
      <c r="K75" s="20"/>
      <c r="L75" s="20">
        <f>SUM(J75-K75)</f>
        <v>0</v>
      </c>
      <c r="M75" s="21">
        <v>995000</v>
      </c>
      <c r="N75" s="21"/>
      <c r="O75" s="21">
        <f>SUM(M75-N75)</f>
        <v>995000</v>
      </c>
      <c r="P75" s="22"/>
      <c r="Q75" s="22"/>
      <c r="R75" s="22">
        <f>SUM(P75-Q75)</f>
        <v>0</v>
      </c>
      <c r="S75" s="19">
        <f>SUM(F75,I75,L75,O75,R75)</f>
        <v>3104236.67</v>
      </c>
      <c r="T75" s="17">
        <f>SUM(E75,H75,K75,N75,Q75)</f>
        <v>1044003.3300000001</v>
      </c>
      <c r="U75" s="17">
        <f>SUM(T75/C75)*100</f>
        <v>25.167380141939717</v>
      </c>
    </row>
    <row r="76" spans="1:21" ht="27.75" customHeight="1">
      <c r="A76" s="23" t="s">
        <v>102</v>
      </c>
      <c r="B76" s="33">
        <v>2</v>
      </c>
      <c r="C76" s="17">
        <f>SUM(D76,G76,J76,M76,P76)</f>
        <v>3547772</v>
      </c>
      <c r="D76" s="18">
        <v>2337680</v>
      </c>
      <c r="E76" s="18">
        <v>604280</v>
      </c>
      <c r="F76" s="18">
        <f>SUM(D76-E76)</f>
        <v>1733400</v>
      </c>
      <c r="G76" s="19">
        <v>875092</v>
      </c>
      <c r="H76" s="19">
        <v>303768.34</v>
      </c>
      <c r="I76" s="19">
        <f>SUM(G76-H76)</f>
        <v>571323.6599999999</v>
      </c>
      <c r="J76" s="20"/>
      <c r="K76" s="20"/>
      <c r="L76" s="20">
        <f>SUM(J76-K76)</f>
        <v>0</v>
      </c>
      <c r="M76" s="21">
        <v>335000</v>
      </c>
      <c r="N76" s="21"/>
      <c r="O76" s="21">
        <f>SUM(M76-N76)</f>
        <v>335000</v>
      </c>
      <c r="P76" s="22"/>
      <c r="Q76" s="22"/>
      <c r="R76" s="22">
        <f>SUM(P76-Q76)</f>
        <v>0</v>
      </c>
      <c r="S76" s="19">
        <f>SUM(F76,I76,L76,O76,R76)</f>
        <v>2639723.66</v>
      </c>
      <c r="T76" s="17">
        <f>SUM(E76,H76,K76,N76,Q76)</f>
        <v>908048.3400000001</v>
      </c>
      <c r="U76" s="17">
        <f>SUM(T76/C76)*100</f>
        <v>25.594889976018752</v>
      </c>
    </row>
    <row r="77" spans="1:21" ht="27.75" customHeight="1">
      <c r="A77" s="23" t="s">
        <v>107</v>
      </c>
      <c r="B77" s="33">
        <v>2</v>
      </c>
      <c r="C77" s="17">
        <f>SUM(D77,G77,J77,M77,P77)</f>
        <v>3025228</v>
      </c>
      <c r="D77" s="18">
        <v>1481280</v>
      </c>
      <c r="E77" s="18">
        <v>555480</v>
      </c>
      <c r="F77" s="18">
        <f>SUM(D77-E77)</f>
        <v>925800</v>
      </c>
      <c r="G77" s="19">
        <v>888948</v>
      </c>
      <c r="H77" s="19">
        <v>226364.85</v>
      </c>
      <c r="I77" s="19">
        <f>SUM(G77-H77)</f>
        <v>662583.15</v>
      </c>
      <c r="J77" s="20"/>
      <c r="K77" s="20"/>
      <c r="L77" s="20">
        <f>SUM(J77-K77)</f>
        <v>0</v>
      </c>
      <c r="M77" s="21">
        <v>655000</v>
      </c>
      <c r="N77" s="21"/>
      <c r="O77" s="21">
        <f>SUM(M77-N77)</f>
        <v>655000</v>
      </c>
      <c r="P77" s="22"/>
      <c r="Q77" s="22"/>
      <c r="R77" s="22">
        <f>SUM(P77-Q77)</f>
        <v>0</v>
      </c>
      <c r="S77" s="19">
        <f>SUM(F77,I77,L77,O77,R77)</f>
        <v>2243383.15</v>
      </c>
      <c r="T77" s="17">
        <f>SUM(E77,H77,K77,N77,Q77)</f>
        <v>781844.85</v>
      </c>
      <c r="U77" s="17">
        <f>SUM(T77/C77)*100</f>
        <v>25.844162820124634</v>
      </c>
    </row>
    <row r="78" spans="1:21" ht="27.75" customHeight="1">
      <c r="A78" s="23" t="s">
        <v>71</v>
      </c>
      <c r="B78" s="33">
        <v>2</v>
      </c>
      <c r="C78" s="17">
        <f>SUM(D78,G78,J78,M78,P78)</f>
        <v>3277880</v>
      </c>
      <c r="D78" s="18">
        <v>1598480</v>
      </c>
      <c r="E78" s="18">
        <v>599430</v>
      </c>
      <c r="F78" s="18">
        <f>SUM(D78-E78)</f>
        <v>999050</v>
      </c>
      <c r="G78" s="19">
        <v>1024400</v>
      </c>
      <c r="H78" s="19">
        <v>252935.58</v>
      </c>
      <c r="I78" s="19">
        <f>SUM(G78-H78)</f>
        <v>771464.42</v>
      </c>
      <c r="J78" s="20"/>
      <c r="K78" s="20"/>
      <c r="L78" s="20">
        <f>SUM(J78-K78)</f>
        <v>0</v>
      </c>
      <c r="M78" s="21">
        <v>655000</v>
      </c>
      <c r="N78" s="21"/>
      <c r="O78" s="21">
        <f>SUM(M78-N78)</f>
        <v>655000</v>
      </c>
      <c r="P78" s="22"/>
      <c r="Q78" s="22"/>
      <c r="R78" s="22">
        <f>SUM(P78-Q78)</f>
        <v>0</v>
      </c>
      <c r="S78" s="19">
        <f>SUM(F78,I78,L78,O78,R78)</f>
        <v>2425514.42</v>
      </c>
      <c r="T78" s="17">
        <f>SUM(E78,H78,K78,N78,Q78)</f>
        <v>852365.58</v>
      </c>
      <c r="U78" s="17">
        <f>SUM(T78/C78)*100</f>
        <v>26.003562668554064</v>
      </c>
    </row>
    <row r="79" spans="1:21" ht="27.75" customHeight="1">
      <c r="A79" s="23" t="s">
        <v>101</v>
      </c>
      <c r="B79" s="33">
        <v>2</v>
      </c>
      <c r="C79" s="17">
        <f>SUM(D79,G79,J79,M79,P79)</f>
        <v>3567720</v>
      </c>
      <c r="D79" s="18">
        <v>1821600</v>
      </c>
      <c r="E79" s="18">
        <v>706635</v>
      </c>
      <c r="F79" s="18">
        <f>SUM(D79-E79)</f>
        <v>1114965</v>
      </c>
      <c r="G79" s="19">
        <v>831120</v>
      </c>
      <c r="H79" s="19">
        <v>224046.89</v>
      </c>
      <c r="I79" s="19">
        <f>SUM(G79-H79)</f>
        <v>607073.11</v>
      </c>
      <c r="J79" s="20"/>
      <c r="K79" s="20"/>
      <c r="L79" s="20">
        <f>SUM(J79-K79)</f>
        <v>0</v>
      </c>
      <c r="M79" s="21">
        <v>915000</v>
      </c>
      <c r="N79" s="21"/>
      <c r="O79" s="21">
        <f>SUM(M79-N79)</f>
        <v>915000</v>
      </c>
      <c r="P79" s="22"/>
      <c r="Q79" s="22"/>
      <c r="R79" s="22">
        <f>SUM(P79-Q79)</f>
        <v>0</v>
      </c>
      <c r="S79" s="19">
        <f>SUM(F79,I79,L79,O79,R79)</f>
        <v>2637038.11</v>
      </c>
      <c r="T79" s="17">
        <f>SUM(E79,H79,K79,N79,Q79)</f>
        <v>930681.89</v>
      </c>
      <c r="U79" s="17">
        <f>SUM(T79/C79)*100</f>
        <v>26.086180810153266</v>
      </c>
    </row>
    <row r="80" spans="1:21" ht="27.75" customHeight="1">
      <c r="A80" s="23" t="s">
        <v>74</v>
      </c>
      <c r="B80" s="33">
        <v>2</v>
      </c>
      <c r="C80" s="17">
        <f>SUM(D80,G80,J80,M80,P80)</f>
        <v>3572724</v>
      </c>
      <c r="D80" s="18">
        <v>1835600</v>
      </c>
      <c r="E80" s="18">
        <v>625640.24</v>
      </c>
      <c r="F80" s="18">
        <f>SUM(D80-E80)</f>
        <v>1209959.76</v>
      </c>
      <c r="G80" s="19">
        <v>1132124</v>
      </c>
      <c r="H80" s="19">
        <v>307517.9</v>
      </c>
      <c r="I80" s="19">
        <f>SUM(G80-H80)</f>
        <v>824606.1</v>
      </c>
      <c r="J80" s="20"/>
      <c r="K80" s="20"/>
      <c r="L80" s="20">
        <f>SUM(J80-K80)</f>
        <v>0</v>
      </c>
      <c r="M80" s="21">
        <v>605000</v>
      </c>
      <c r="N80" s="21"/>
      <c r="O80" s="21">
        <f>SUM(M80-N80)</f>
        <v>605000</v>
      </c>
      <c r="P80" s="22"/>
      <c r="Q80" s="22"/>
      <c r="R80" s="22">
        <f>SUM(P80-Q80)</f>
        <v>0</v>
      </c>
      <c r="S80" s="19">
        <f>SUM(F80,I80,L80,O80,R80)</f>
        <v>2639565.86</v>
      </c>
      <c r="T80" s="17">
        <f>SUM(E80,H80,K80,N80,Q80)</f>
        <v>933158.14</v>
      </c>
      <c r="U80" s="17">
        <f>SUM(T80/C80)*100</f>
        <v>26.1189540529859</v>
      </c>
    </row>
    <row r="81" spans="1:21" ht="27.75" customHeight="1">
      <c r="A81" s="23" t="s">
        <v>51</v>
      </c>
      <c r="B81" s="33">
        <v>2</v>
      </c>
      <c r="C81" s="17">
        <f>SUM(D81,G81,J81,M81,P81)</f>
        <v>3986900</v>
      </c>
      <c r="D81" s="18">
        <v>2140000</v>
      </c>
      <c r="E81" s="18">
        <v>834120</v>
      </c>
      <c r="F81" s="18">
        <f>SUM(D81-E81)</f>
        <v>1305880</v>
      </c>
      <c r="G81" s="19">
        <v>861900</v>
      </c>
      <c r="H81" s="19">
        <v>209760.41</v>
      </c>
      <c r="I81" s="19">
        <f>SUM(G81-H81)</f>
        <v>652139.59</v>
      </c>
      <c r="J81" s="20"/>
      <c r="K81" s="20"/>
      <c r="L81" s="20">
        <f>SUM(J81-K81)</f>
        <v>0</v>
      </c>
      <c r="M81" s="21">
        <v>985000</v>
      </c>
      <c r="N81" s="21"/>
      <c r="O81" s="21">
        <f>SUM(M81-N81)</f>
        <v>985000</v>
      </c>
      <c r="P81" s="22"/>
      <c r="Q81" s="22"/>
      <c r="R81" s="22">
        <f>SUM(P81-Q81)</f>
        <v>0</v>
      </c>
      <c r="S81" s="19">
        <f>SUM(F81,I81,L81,O81,R81)</f>
        <v>2943019.59</v>
      </c>
      <c r="T81" s="17">
        <f>SUM(E81,H81,K81,N81,Q81)</f>
        <v>1043880.41</v>
      </c>
      <c r="U81" s="17">
        <f>SUM(T81/C81)*100</f>
        <v>26.182758785020944</v>
      </c>
    </row>
    <row r="82" spans="1:21" ht="27.75" customHeight="1">
      <c r="A82" s="23" t="s">
        <v>91</v>
      </c>
      <c r="B82" s="33">
        <v>2</v>
      </c>
      <c r="C82" s="17">
        <f>SUM(D82,G82,J82,M82,P82)</f>
        <v>2907744</v>
      </c>
      <c r="D82" s="18">
        <v>1440400</v>
      </c>
      <c r="E82" s="18">
        <v>540150</v>
      </c>
      <c r="F82" s="18">
        <f>SUM(D82-E82)</f>
        <v>900250</v>
      </c>
      <c r="G82" s="19">
        <v>862344</v>
      </c>
      <c r="H82" s="19">
        <v>222684.26</v>
      </c>
      <c r="I82" s="19">
        <f>SUM(G82-H82)</f>
        <v>639659.74</v>
      </c>
      <c r="J82" s="20"/>
      <c r="K82" s="20"/>
      <c r="L82" s="20">
        <f>SUM(J82-K82)</f>
        <v>0</v>
      </c>
      <c r="M82" s="21">
        <v>605000</v>
      </c>
      <c r="N82" s="21"/>
      <c r="O82" s="21">
        <f>SUM(M82-N82)</f>
        <v>605000</v>
      </c>
      <c r="P82" s="22"/>
      <c r="Q82" s="22"/>
      <c r="R82" s="22">
        <f>SUM(P82-Q82)</f>
        <v>0</v>
      </c>
      <c r="S82" s="19">
        <f>SUM(F82,I82,L82,O82,R82)</f>
        <v>2144909.74</v>
      </c>
      <c r="T82" s="17">
        <f>SUM(E82,H82,K82,N82,Q82)</f>
        <v>762834.26</v>
      </c>
      <c r="U82" s="17">
        <f>SUM(T82/C82)*100</f>
        <v>26.234574295398772</v>
      </c>
    </row>
    <row r="83" spans="1:21" ht="27.75" customHeight="1">
      <c r="A83" s="23" t="s">
        <v>89</v>
      </c>
      <c r="B83" s="33">
        <v>2</v>
      </c>
      <c r="C83" s="17">
        <f>SUM(D83,G83,J83,M83,P83)</f>
        <v>2715200</v>
      </c>
      <c r="D83" s="18">
        <v>1318800</v>
      </c>
      <c r="E83" s="18">
        <v>494550</v>
      </c>
      <c r="F83" s="18">
        <f>SUM(D83-E83)</f>
        <v>824250</v>
      </c>
      <c r="G83" s="19">
        <v>1041400</v>
      </c>
      <c r="H83" s="19">
        <v>220632.83</v>
      </c>
      <c r="I83" s="19">
        <f>SUM(G83-H83)</f>
        <v>820767.17</v>
      </c>
      <c r="J83" s="20"/>
      <c r="K83" s="20"/>
      <c r="L83" s="20">
        <f>SUM(J83-K83)</f>
        <v>0</v>
      </c>
      <c r="M83" s="21">
        <v>355000</v>
      </c>
      <c r="N83" s="21"/>
      <c r="O83" s="21">
        <f>SUM(M83-N83)</f>
        <v>355000</v>
      </c>
      <c r="P83" s="22"/>
      <c r="Q83" s="22"/>
      <c r="R83" s="22">
        <f>SUM(P83-Q83)</f>
        <v>0</v>
      </c>
      <c r="S83" s="19">
        <f>SUM(F83,I83,L83,O83,R83)</f>
        <v>2000017.17</v>
      </c>
      <c r="T83" s="17">
        <f>SUM(E83,H83,K83,N83,Q83)</f>
        <v>715182.83</v>
      </c>
      <c r="U83" s="17">
        <f>SUM(T83/C83)*100</f>
        <v>26.33996869475545</v>
      </c>
    </row>
    <row r="84" spans="1:21" ht="27.75" customHeight="1">
      <c r="A84" s="23" t="s">
        <v>66</v>
      </c>
      <c r="B84" s="33">
        <v>2</v>
      </c>
      <c r="C84" s="17">
        <f>SUM(D84,G84,J84,M84,P84)</f>
        <v>3317240</v>
      </c>
      <c r="D84" s="18">
        <v>1771040</v>
      </c>
      <c r="E84" s="18">
        <v>691950</v>
      </c>
      <c r="F84" s="18">
        <f>SUM(D84-E84)</f>
        <v>1079090</v>
      </c>
      <c r="G84" s="19">
        <v>831200</v>
      </c>
      <c r="H84" s="19">
        <v>182863.25</v>
      </c>
      <c r="I84" s="19">
        <f>SUM(G84-H84)</f>
        <v>648336.75</v>
      </c>
      <c r="J84" s="20"/>
      <c r="K84" s="20"/>
      <c r="L84" s="20">
        <f>SUM(J84-K84)</f>
        <v>0</v>
      </c>
      <c r="M84" s="21">
        <v>715000</v>
      </c>
      <c r="N84" s="21"/>
      <c r="O84" s="21">
        <f>SUM(M84-N84)</f>
        <v>715000</v>
      </c>
      <c r="P84" s="22"/>
      <c r="Q84" s="22"/>
      <c r="R84" s="22">
        <f>SUM(P84-Q84)</f>
        <v>0</v>
      </c>
      <c r="S84" s="19">
        <f>SUM(F84,I84,L84,O84,R84)</f>
        <v>2442426.75</v>
      </c>
      <c r="T84" s="17">
        <f>SUM(E84,H84,K84,N84,Q84)</f>
        <v>874813.25</v>
      </c>
      <c r="U84" s="17">
        <f>SUM(T84/C84)*100</f>
        <v>26.371720164956407</v>
      </c>
    </row>
    <row r="85" spans="1:21" ht="27.75" customHeight="1">
      <c r="A85" s="23" t="s">
        <v>19</v>
      </c>
      <c r="B85" s="33">
        <v>3</v>
      </c>
      <c r="C85" s="17">
        <f>SUM(D85,G85,J85,M85,P85)</f>
        <v>6952280</v>
      </c>
      <c r="D85" s="18">
        <v>1562960</v>
      </c>
      <c r="E85" s="18">
        <v>582180</v>
      </c>
      <c r="F85" s="18">
        <f>SUM(D85-E85)</f>
        <v>980780</v>
      </c>
      <c r="G85" s="19">
        <v>5389320</v>
      </c>
      <c r="H85" s="19">
        <v>1251274.75</v>
      </c>
      <c r="I85" s="19">
        <f>SUM(G85-H85)</f>
        <v>4138045.25</v>
      </c>
      <c r="J85" s="20"/>
      <c r="K85" s="20"/>
      <c r="L85" s="20">
        <f>SUM(J85-K85)</f>
        <v>0</v>
      </c>
      <c r="M85" s="21"/>
      <c r="N85" s="21"/>
      <c r="O85" s="21">
        <f>SUM(M85-N85)</f>
        <v>0</v>
      </c>
      <c r="P85" s="22"/>
      <c r="Q85" s="22"/>
      <c r="R85" s="22">
        <f>SUM(P85-Q85)</f>
        <v>0</v>
      </c>
      <c r="S85" s="19">
        <f>SUM(F85,I85,L85,O85,R85)</f>
        <v>5118825.25</v>
      </c>
      <c r="T85" s="17">
        <f>SUM(E85,H85,K85,N85,Q85)</f>
        <v>1833454.75</v>
      </c>
      <c r="U85" s="17">
        <f>SUM(T85/C85)*100</f>
        <v>26.371992353587597</v>
      </c>
    </row>
    <row r="86" spans="1:21" ht="27.75" customHeight="1">
      <c r="A86" s="23" t="s">
        <v>106</v>
      </c>
      <c r="B86" s="33">
        <v>2</v>
      </c>
      <c r="C86" s="17">
        <f>SUM(D86,G86,J86,M86,P86)</f>
        <v>3217700</v>
      </c>
      <c r="D86" s="18">
        <v>1615600</v>
      </c>
      <c r="E86" s="18">
        <v>629400</v>
      </c>
      <c r="F86" s="18">
        <f>SUM(D86-E86)</f>
        <v>986200</v>
      </c>
      <c r="G86" s="19">
        <v>847100</v>
      </c>
      <c r="H86" s="19">
        <v>219840.44</v>
      </c>
      <c r="I86" s="19">
        <f>SUM(G86-H86)</f>
        <v>627259.56</v>
      </c>
      <c r="J86" s="20"/>
      <c r="K86" s="20"/>
      <c r="L86" s="20">
        <f>SUM(J86-K86)</f>
        <v>0</v>
      </c>
      <c r="M86" s="21">
        <v>755000</v>
      </c>
      <c r="N86" s="21"/>
      <c r="O86" s="21">
        <f>SUM(M86-N86)</f>
        <v>755000</v>
      </c>
      <c r="P86" s="22"/>
      <c r="Q86" s="22"/>
      <c r="R86" s="22">
        <f>SUM(P86-Q86)</f>
        <v>0</v>
      </c>
      <c r="S86" s="19">
        <f>SUM(F86,I86,L86,O86,R86)</f>
        <v>2368459.56</v>
      </c>
      <c r="T86" s="17">
        <f>SUM(E86,H86,K86,N86,Q86)</f>
        <v>849240.44</v>
      </c>
      <c r="U86" s="17">
        <f>SUM(T86/C86)*100</f>
        <v>26.392778692855146</v>
      </c>
    </row>
    <row r="87" spans="1:21" ht="27.75" customHeight="1">
      <c r="A87" s="23" t="s">
        <v>38</v>
      </c>
      <c r="B87" s="33">
        <v>3</v>
      </c>
      <c r="C87" s="17">
        <f>SUM(D87,G87,J87,M87,P87)</f>
        <v>5141620</v>
      </c>
      <c r="D87" s="18">
        <v>1492560</v>
      </c>
      <c r="E87" s="18">
        <v>373140</v>
      </c>
      <c r="F87" s="18">
        <f>SUM(D87-E87)</f>
        <v>1119420</v>
      </c>
      <c r="G87" s="19">
        <v>3649060</v>
      </c>
      <c r="H87" s="19">
        <v>988185.24</v>
      </c>
      <c r="I87" s="19">
        <f>SUM(G87-H87)</f>
        <v>2660874.76</v>
      </c>
      <c r="J87" s="20"/>
      <c r="K87" s="20"/>
      <c r="L87" s="20">
        <f>SUM(J87-K87)</f>
        <v>0</v>
      </c>
      <c r="M87" s="21"/>
      <c r="N87" s="21"/>
      <c r="O87" s="21">
        <f>SUM(M87-N87)</f>
        <v>0</v>
      </c>
      <c r="P87" s="22"/>
      <c r="Q87" s="22"/>
      <c r="R87" s="22">
        <f>SUM(P87-Q87)</f>
        <v>0</v>
      </c>
      <c r="S87" s="19">
        <f>SUM(F87,I87,L87,O87,R87)</f>
        <v>3780294.76</v>
      </c>
      <c r="T87" s="17">
        <f>SUM(E87,H87,K87,N87,Q87)</f>
        <v>1361325.24</v>
      </c>
      <c r="U87" s="17">
        <f>SUM(T87/C87)*100</f>
        <v>26.47658208891361</v>
      </c>
    </row>
    <row r="88" spans="1:21" ht="27.75" customHeight="1">
      <c r="A88" s="23" t="s">
        <v>41</v>
      </c>
      <c r="B88" s="33">
        <v>3</v>
      </c>
      <c r="C88" s="17">
        <f>SUM(D88,G88,J88,M88,P88)</f>
        <v>2725334</v>
      </c>
      <c r="D88" s="18">
        <v>1739160</v>
      </c>
      <c r="E88" s="18">
        <v>523400</v>
      </c>
      <c r="F88" s="18">
        <f>SUM(D88-E88)</f>
        <v>1215760</v>
      </c>
      <c r="G88" s="19">
        <v>986174</v>
      </c>
      <c r="H88" s="19">
        <v>199926.87</v>
      </c>
      <c r="I88" s="19">
        <f>SUM(G88-H88)</f>
        <v>786247.13</v>
      </c>
      <c r="J88" s="20"/>
      <c r="K88" s="20"/>
      <c r="L88" s="20">
        <f>SUM(J88-K88)</f>
        <v>0</v>
      </c>
      <c r="M88" s="21"/>
      <c r="N88" s="21"/>
      <c r="O88" s="21">
        <f>SUM(M88-N88)</f>
        <v>0</v>
      </c>
      <c r="P88" s="22"/>
      <c r="Q88" s="22"/>
      <c r="R88" s="22">
        <f>SUM(P88-Q88)</f>
        <v>0</v>
      </c>
      <c r="S88" s="19">
        <f>SUM(F88,I88,L88,O88,R88)</f>
        <v>2002007.13</v>
      </c>
      <c r="T88" s="17">
        <f>SUM(E88,H88,K88,N88,Q88)</f>
        <v>723326.87</v>
      </c>
      <c r="U88" s="17">
        <f>SUM(T88/C88)*100</f>
        <v>26.540852240496026</v>
      </c>
    </row>
    <row r="89" spans="1:21" ht="27.75" customHeight="1">
      <c r="A89" s="23" t="s">
        <v>20</v>
      </c>
      <c r="B89" s="33">
        <v>3</v>
      </c>
      <c r="C89" s="17">
        <f>SUM(D89,G89,J89,M89,P89)</f>
        <v>6262292</v>
      </c>
      <c r="D89" s="18">
        <v>2903360</v>
      </c>
      <c r="E89" s="18">
        <v>801900</v>
      </c>
      <c r="F89" s="18">
        <f>SUM(D89-E89)</f>
        <v>2101460</v>
      </c>
      <c r="G89" s="19">
        <v>3358932</v>
      </c>
      <c r="H89" s="19">
        <v>863336.39</v>
      </c>
      <c r="I89" s="19">
        <f>SUM(G89-H89)</f>
        <v>2495595.61</v>
      </c>
      <c r="J89" s="20"/>
      <c r="K89" s="20"/>
      <c r="L89" s="20">
        <f>SUM(J89-K89)</f>
        <v>0</v>
      </c>
      <c r="M89" s="21"/>
      <c r="N89" s="21"/>
      <c r="O89" s="21">
        <f>SUM(M89-N89)</f>
        <v>0</v>
      </c>
      <c r="P89" s="22"/>
      <c r="Q89" s="22"/>
      <c r="R89" s="22">
        <f>SUM(P89-Q89)</f>
        <v>0</v>
      </c>
      <c r="S89" s="19">
        <f>SUM(F89,I89,L89,O89,R89)</f>
        <v>4597055.609999999</v>
      </c>
      <c r="T89" s="17">
        <f>SUM(E89,H89,K89,N89,Q89)</f>
        <v>1665236.3900000001</v>
      </c>
      <c r="U89" s="17">
        <f>SUM(T89/C89)*100</f>
        <v>26.591484236123136</v>
      </c>
    </row>
    <row r="90" spans="1:21" ht="27.75" customHeight="1">
      <c r="A90" s="23" t="s">
        <v>96</v>
      </c>
      <c r="B90" s="33">
        <v>2</v>
      </c>
      <c r="C90" s="17">
        <f>SUM(D90,G90,J90,M90,P90)</f>
        <v>3024180</v>
      </c>
      <c r="D90" s="18">
        <v>1609840</v>
      </c>
      <c r="E90" s="18">
        <v>629505</v>
      </c>
      <c r="F90" s="18">
        <f>SUM(D90-E90)</f>
        <v>980335</v>
      </c>
      <c r="G90" s="19">
        <v>739340</v>
      </c>
      <c r="H90" s="19">
        <v>182501.84</v>
      </c>
      <c r="I90" s="19">
        <f>SUM(G90-H90)</f>
        <v>556838.16</v>
      </c>
      <c r="J90" s="20"/>
      <c r="K90" s="20"/>
      <c r="L90" s="20">
        <f>SUM(J90-K90)</f>
        <v>0</v>
      </c>
      <c r="M90" s="21">
        <v>675000</v>
      </c>
      <c r="N90" s="21"/>
      <c r="O90" s="21">
        <f>SUM(M90-N90)</f>
        <v>675000</v>
      </c>
      <c r="P90" s="22"/>
      <c r="Q90" s="22"/>
      <c r="R90" s="22">
        <f>SUM(P90-Q90)</f>
        <v>0</v>
      </c>
      <c r="S90" s="19">
        <f>SUM(F90,I90,L90,O90,R90)</f>
        <v>2212173.16</v>
      </c>
      <c r="T90" s="17">
        <f>SUM(E90,H90,K90,N90,Q90)</f>
        <v>812006.84</v>
      </c>
      <c r="U90" s="17">
        <f>SUM(T90/C90)*100</f>
        <v>26.850479799482834</v>
      </c>
    </row>
    <row r="91" spans="1:21" ht="27.75" customHeight="1">
      <c r="A91" s="25" t="s">
        <v>30</v>
      </c>
      <c r="B91" s="32">
        <v>2</v>
      </c>
      <c r="C91" s="17">
        <f>SUM(D91,G91,J91,M91,P91)</f>
        <v>6552856</v>
      </c>
      <c r="D91" s="18">
        <v>3176640</v>
      </c>
      <c r="E91" s="18">
        <v>793715</v>
      </c>
      <c r="F91" s="18">
        <f>SUM(D91-E91)</f>
        <v>2382925</v>
      </c>
      <c r="G91" s="19">
        <v>1936216</v>
      </c>
      <c r="H91" s="19">
        <v>430654.5</v>
      </c>
      <c r="I91" s="19">
        <f>SUM(G91-H91)</f>
        <v>1505561.5</v>
      </c>
      <c r="J91" s="20"/>
      <c r="K91" s="20"/>
      <c r="L91" s="20">
        <f>SUM(J91-K91)</f>
        <v>0</v>
      </c>
      <c r="M91" s="21">
        <v>1440000</v>
      </c>
      <c r="N91" s="21">
        <v>536000</v>
      </c>
      <c r="O91" s="21">
        <f>SUM(M91-N91)</f>
        <v>904000</v>
      </c>
      <c r="P91" s="22"/>
      <c r="Q91" s="22"/>
      <c r="R91" s="22">
        <f>SUM(P91-Q91)</f>
        <v>0</v>
      </c>
      <c r="S91" s="19">
        <f>SUM(F91,I91,L91,O91,R91)</f>
        <v>4792486.5</v>
      </c>
      <c r="T91" s="17">
        <f>SUM(E91,H91,K91,N91,Q91)</f>
        <v>1760369.5</v>
      </c>
      <c r="U91" s="17">
        <f>SUM(T91/C91)*100</f>
        <v>26.864156636434554</v>
      </c>
    </row>
    <row r="92" spans="1:21" ht="27.75" customHeight="1">
      <c r="A92" s="23" t="s">
        <v>63</v>
      </c>
      <c r="B92" s="33">
        <v>2</v>
      </c>
      <c r="C92" s="17">
        <f>SUM(D92,G92,J92,M92,P92)</f>
        <v>3203900</v>
      </c>
      <c r="D92" s="18">
        <v>1682080</v>
      </c>
      <c r="E92" s="18">
        <v>658410</v>
      </c>
      <c r="F92" s="18">
        <f>SUM(D92-E92)</f>
        <v>1023670</v>
      </c>
      <c r="G92" s="19">
        <v>896820</v>
      </c>
      <c r="H92" s="19">
        <v>216216.21</v>
      </c>
      <c r="I92" s="19">
        <f>SUM(G92-H92)</f>
        <v>680603.79</v>
      </c>
      <c r="J92" s="20"/>
      <c r="K92" s="20"/>
      <c r="L92" s="20">
        <f>SUM(J92-K92)</f>
        <v>0</v>
      </c>
      <c r="M92" s="21">
        <v>625000</v>
      </c>
      <c r="N92" s="21"/>
      <c r="O92" s="21">
        <f>SUM(M92-N92)</f>
        <v>625000</v>
      </c>
      <c r="P92" s="22"/>
      <c r="Q92" s="22"/>
      <c r="R92" s="22">
        <f>SUM(P92-Q92)</f>
        <v>0</v>
      </c>
      <c r="S92" s="19">
        <f>SUM(F92,I92,L92,O92,R92)</f>
        <v>2329273.79</v>
      </c>
      <c r="T92" s="17">
        <f>SUM(E92,H92,K92,N92,Q92)</f>
        <v>874626.21</v>
      </c>
      <c r="U92" s="17">
        <f>SUM(T92/C92)*100</f>
        <v>27.29879865164331</v>
      </c>
    </row>
    <row r="93" spans="1:21" ht="27.75" customHeight="1">
      <c r="A93" s="23" t="s">
        <v>93</v>
      </c>
      <c r="B93" s="33">
        <v>2</v>
      </c>
      <c r="C93" s="17">
        <f>SUM(D93,G93,J93,M93,P93)</f>
        <v>2902220</v>
      </c>
      <c r="D93" s="18">
        <v>1428320</v>
      </c>
      <c r="E93" s="18">
        <v>556020</v>
      </c>
      <c r="F93" s="18">
        <f>SUM(D93-E93)</f>
        <v>872300</v>
      </c>
      <c r="G93" s="19">
        <v>868900</v>
      </c>
      <c r="H93" s="19">
        <v>247299.09</v>
      </c>
      <c r="I93" s="19">
        <f>SUM(G93-H93)</f>
        <v>621600.91</v>
      </c>
      <c r="J93" s="20"/>
      <c r="K93" s="20"/>
      <c r="L93" s="20">
        <f>SUM(J93-K93)</f>
        <v>0</v>
      </c>
      <c r="M93" s="21">
        <v>605000</v>
      </c>
      <c r="N93" s="21"/>
      <c r="O93" s="21">
        <f>SUM(M93-N93)</f>
        <v>605000</v>
      </c>
      <c r="P93" s="22"/>
      <c r="Q93" s="22"/>
      <c r="R93" s="22">
        <f>SUM(P93-Q93)</f>
        <v>0</v>
      </c>
      <c r="S93" s="19">
        <f>SUM(F93,I93,L93,O93,R93)</f>
        <v>2098900.91</v>
      </c>
      <c r="T93" s="17">
        <f>SUM(E93,H93,K93,N93,Q93)</f>
        <v>803319.09</v>
      </c>
      <c r="U93" s="17">
        <f>SUM(T93/C93)*100</f>
        <v>27.679469164984045</v>
      </c>
    </row>
    <row r="94" spans="1:21" ht="27.75" customHeight="1">
      <c r="A94" s="23" t="s">
        <v>61</v>
      </c>
      <c r="B94" s="33">
        <v>3</v>
      </c>
      <c r="C94" s="17">
        <f>SUM(D94,G94,J94,M94,P94)</f>
        <v>3325524</v>
      </c>
      <c r="D94" s="18">
        <v>2005020</v>
      </c>
      <c r="E94" s="18">
        <v>668340</v>
      </c>
      <c r="F94" s="18">
        <f>SUM(D94-E94)</f>
        <v>1336680</v>
      </c>
      <c r="G94" s="19">
        <v>1320504</v>
      </c>
      <c r="H94" s="19">
        <v>254433.23</v>
      </c>
      <c r="I94" s="19">
        <f>SUM(G94-H94)</f>
        <v>1066070.77</v>
      </c>
      <c r="J94" s="20"/>
      <c r="K94" s="20"/>
      <c r="L94" s="20">
        <f>SUM(J94-K94)</f>
        <v>0</v>
      </c>
      <c r="M94" s="21"/>
      <c r="N94" s="21"/>
      <c r="O94" s="21">
        <f>SUM(M94-N94)</f>
        <v>0</v>
      </c>
      <c r="P94" s="22"/>
      <c r="Q94" s="22"/>
      <c r="R94" s="22">
        <f>SUM(P94-Q94)</f>
        <v>0</v>
      </c>
      <c r="S94" s="19">
        <f>SUM(F94,I94,L94,O94,R94)</f>
        <v>2402750.77</v>
      </c>
      <c r="T94" s="17">
        <f>SUM(E94,H94,K94,N94,Q94)</f>
        <v>922773.23</v>
      </c>
      <c r="U94" s="17">
        <f>SUM(T94/C94)*100</f>
        <v>27.748205395600813</v>
      </c>
    </row>
    <row r="95" spans="1:21" ht="27.75" customHeight="1">
      <c r="A95" s="23" t="s">
        <v>69</v>
      </c>
      <c r="B95" s="33">
        <v>2</v>
      </c>
      <c r="C95" s="17">
        <f>SUM(D95,G95,J95,M95,P95)</f>
        <v>3944600</v>
      </c>
      <c r="D95" s="18">
        <v>2034240</v>
      </c>
      <c r="E95" s="18">
        <v>762840</v>
      </c>
      <c r="F95" s="18">
        <f>SUM(D95-E95)</f>
        <v>1271400</v>
      </c>
      <c r="G95" s="19">
        <v>1025360</v>
      </c>
      <c r="H95" s="19">
        <v>333778.17</v>
      </c>
      <c r="I95" s="19">
        <f>SUM(G95-H95)</f>
        <v>691581.8300000001</v>
      </c>
      <c r="J95" s="20"/>
      <c r="K95" s="20"/>
      <c r="L95" s="20">
        <f>SUM(J95-K95)</f>
        <v>0</v>
      </c>
      <c r="M95" s="21">
        <v>885000</v>
      </c>
      <c r="N95" s="21"/>
      <c r="O95" s="21">
        <f>SUM(M95-N95)</f>
        <v>885000</v>
      </c>
      <c r="P95" s="22"/>
      <c r="Q95" s="22"/>
      <c r="R95" s="22">
        <f>SUM(P95-Q95)</f>
        <v>0</v>
      </c>
      <c r="S95" s="19">
        <f>SUM(F95,I95,L95,O95,R95)</f>
        <v>2847981.83</v>
      </c>
      <c r="T95" s="17">
        <f>SUM(E95,H95,K95,N95,Q95)</f>
        <v>1096618.17</v>
      </c>
      <c r="U95" s="17">
        <f>SUM(T95/C95)*100</f>
        <v>27.80049105105714</v>
      </c>
    </row>
    <row r="96" spans="1:21" ht="27.75" customHeight="1">
      <c r="A96" s="23" t="s">
        <v>25</v>
      </c>
      <c r="B96" s="33">
        <v>3</v>
      </c>
      <c r="C96" s="17">
        <f>SUM(D96,G96,J96,M96,P96)</f>
        <v>2861392</v>
      </c>
      <c r="D96" s="18">
        <v>1600440</v>
      </c>
      <c r="E96" s="18">
        <v>533480</v>
      </c>
      <c r="F96" s="18">
        <f>SUM(D96-E96)</f>
        <v>1066960</v>
      </c>
      <c r="G96" s="19">
        <v>1260952</v>
      </c>
      <c r="H96" s="19">
        <v>265535.91</v>
      </c>
      <c r="I96" s="19">
        <f>SUM(G96-H96)</f>
        <v>995416.0900000001</v>
      </c>
      <c r="J96" s="20"/>
      <c r="K96" s="20"/>
      <c r="L96" s="20">
        <f>SUM(J96-K96)</f>
        <v>0</v>
      </c>
      <c r="M96" s="21"/>
      <c r="N96" s="21"/>
      <c r="O96" s="21">
        <f>SUM(M96-N96)</f>
        <v>0</v>
      </c>
      <c r="P96" s="22"/>
      <c r="Q96" s="22"/>
      <c r="R96" s="22">
        <f>SUM(P96-Q96)</f>
        <v>0</v>
      </c>
      <c r="S96" s="19">
        <f>SUM(F96,I96,L96,O96,R96)</f>
        <v>2062376.09</v>
      </c>
      <c r="T96" s="17">
        <f>SUM(E96,H96,K96,N96,Q96)</f>
        <v>799015.9099999999</v>
      </c>
      <c r="U96" s="17">
        <f>SUM(T96/C96)*100</f>
        <v>27.924028235208592</v>
      </c>
    </row>
    <row r="97" spans="1:21" ht="27.75" customHeight="1">
      <c r="A97" s="23" t="s">
        <v>77</v>
      </c>
      <c r="B97" s="33">
        <v>2</v>
      </c>
      <c r="C97" s="17">
        <f>SUM(D97,G97,J97,M97,P97)</f>
        <v>3255740</v>
      </c>
      <c r="D97" s="18">
        <v>1584160</v>
      </c>
      <c r="E97" s="18">
        <v>617745</v>
      </c>
      <c r="F97" s="18">
        <f>SUM(D97-E97)</f>
        <v>966415</v>
      </c>
      <c r="G97" s="19">
        <v>876580</v>
      </c>
      <c r="H97" s="19">
        <v>295119.35</v>
      </c>
      <c r="I97" s="19">
        <f>SUM(G97-H97)</f>
        <v>581460.65</v>
      </c>
      <c r="J97" s="20"/>
      <c r="K97" s="20"/>
      <c r="L97" s="20">
        <f>SUM(J97-K97)</f>
        <v>0</v>
      </c>
      <c r="M97" s="21">
        <v>795000</v>
      </c>
      <c r="N97" s="21"/>
      <c r="O97" s="21">
        <f>SUM(M97-N97)</f>
        <v>795000</v>
      </c>
      <c r="P97" s="22"/>
      <c r="Q97" s="22"/>
      <c r="R97" s="22">
        <f>SUM(P97-Q97)</f>
        <v>0</v>
      </c>
      <c r="S97" s="19">
        <f>SUM(F97,I97,L97,O97,R97)</f>
        <v>2342875.65</v>
      </c>
      <c r="T97" s="17">
        <f>SUM(E97,H97,K97,N97,Q97)</f>
        <v>912864.35</v>
      </c>
      <c r="U97" s="17">
        <f>SUM(T97/C97)*100</f>
        <v>28.03861334136018</v>
      </c>
    </row>
    <row r="98" spans="1:21" ht="27.75" customHeight="1">
      <c r="A98" s="23" t="s">
        <v>34</v>
      </c>
      <c r="B98" s="33">
        <v>3</v>
      </c>
      <c r="C98" s="17">
        <f>SUM(D98,G98,J98,M98,P98)</f>
        <v>2678592</v>
      </c>
      <c r="D98" s="18">
        <v>730440</v>
      </c>
      <c r="E98" s="18">
        <v>243480</v>
      </c>
      <c r="F98" s="18">
        <f>SUM(D98-E98)</f>
        <v>486960</v>
      </c>
      <c r="G98" s="19">
        <v>1948152</v>
      </c>
      <c r="H98" s="19">
        <v>514701.72</v>
      </c>
      <c r="I98" s="19">
        <f>SUM(G98-H98)</f>
        <v>1433450.28</v>
      </c>
      <c r="J98" s="20"/>
      <c r="K98" s="20"/>
      <c r="L98" s="20">
        <f>SUM(J98-K98)</f>
        <v>0</v>
      </c>
      <c r="M98" s="21"/>
      <c r="N98" s="21"/>
      <c r="O98" s="21">
        <f>SUM(M98-N98)</f>
        <v>0</v>
      </c>
      <c r="P98" s="22"/>
      <c r="Q98" s="22"/>
      <c r="R98" s="22">
        <f>SUM(P98-Q98)</f>
        <v>0</v>
      </c>
      <c r="S98" s="19">
        <f>SUM(F98,I98,L98,O98,R98)</f>
        <v>1920410.28</v>
      </c>
      <c r="T98" s="17">
        <f>SUM(E98,H98,K98,N98,Q98)</f>
        <v>758181.72</v>
      </c>
      <c r="U98" s="17">
        <f>SUM(T98/C98)*100</f>
        <v>28.305233495806753</v>
      </c>
    </row>
    <row r="99" spans="1:21" ht="27.75" customHeight="1">
      <c r="A99" s="23" t="s">
        <v>56</v>
      </c>
      <c r="B99" s="33">
        <v>3</v>
      </c>
      <c r="C99" s="17">
        <f>SUM(D99,G99,J99,M99,P99)</f>
        <v>4890036</v>
      </c>
      <c r="D99" s="18">
        <v>838920</v>
      </c>
      <c r="E99" s="18">
        <v>275661.67</v>
      </c>
      <c r="F99" s="18">
        <f>SUM(D99-E99)</f>
        <v>563258.3300000001</v>
      </c>
      <c r="G99" s="19">
        <v>4051116</v>
      </c>
      <c r="H99" s="19">
        <v>1118328.66</v>
      </c>
      <c r="I99" s="19">
        <f>SUM(G99-H99)</f>
        <v>2932787.34</v>
      </c>
      <c r="J99" s="20"/>
      <c r="K99" s="20"/>
      <c r="L99" s="20">
        <f>SUM(J99-K99)</f>
        <v>0</v>
      </c>
      <c r="M99" s="21"/>
      <c r="N99" s="21"/>
      <c r="O99" s="21">
        <f>SUM(M99-N99)</f>
        <v>0</v>
      </c>
      <c r="P99" s="22"/>
      <c r="Q99" s="22"/>
      <c r="R99" s="22">
        <f>SUM(P99-Q99)</f>
        <v>0</v>
      </c>
      <c r="S99" s="19">
        <f>SUM(F99,I99,L99,O99,R99)</f>
        <v>3496045.67</v>
      </c>
      <c r="T99" s="17">
        <f>SUM(E99,H99,K99,N99,Q99)</f>
        <v>1393990.3299999998</v>
      </c>
      <c r="U99" s="17">
        <f>SUM(T99/C99)*100</f>
        <v>28.506749848058377</v>
      </c>
    </row>
    <row r="100" spans="1:21" ht="27.75" customHeight="1">
      <c r="A100" s="23" t="s">
        <v>103</v>
      </c>
      <c r="B100" s="33">
        <v>2</v>
      </c>
      <c r="C100" s="17">
        <f>SUM(D100,G100,J100,M100,P100)</f>
        <v>3711156</v>
      </c>
      <c r="D100" s="18">
        <v>1971840</v>
      </c>
      <c r="E100" s="18">
        <v>767025</v>
      </c>
      <c r="F100" s="18">
        <f>SUM(D100-E100)</f>
        <v>1204815</v>
      </c>
      <c r="G100" s="19">
        <v>714316</v>
      </c>
      <c r="H100" s="19">
        <v>291388.3</v>
      </c>
      <c r="I100" s="19">
        <f>SUM(G100-H100)</f>
        <v>422927.7</v>
      </c>
      <c r="J100" s="20"/>
      <c r="K100" s="20"/>
      <c r="L100" s="20">
        <f>SUM(J100-K100)</f>
        <v>0</v>
      </c>
      <c r="M100" s="21">
        <v>1025000</v>
      </c>
      <c r="N100" s="21"/>
      <c r="O100" s="21">
        <f>SUM(M100-N100)</f>
        <v>1025000</v>
      </c>
      <c r="P100" s="22"/>
      <c r="Q100" s="22"/>
      <c r="R100" s="22">
        <f>SUM(P100-Q100)</f>
        <v>0</v>
      </c>
      <c r="S100" s="19">
        <f>SUM(F100,I100,L100,O100,R100)</f>
        <v>2652742.7</v>
      </c>
      <c r="T100" s="17">
        <f>SUM(E100,H100,K100,N100,Q100)</f>
        <v>1058413.3</v>
      </c>
      <c r="U100" s="17">
        <f>SUM(T100/C100)*100</f>
        <v>28.51977389255531</v>
      </c>
    </row>
    <row r="101" spans="1:21" ht="27.75" customHeight="1">
      <c r="A101" s="23" t="s">
        <v>48</v>
      </c>
      <c r="B101" s="33">
        <v>2</v>
      </c>
      <c r="C101" s="17">
        <f>SUM(D101,G101,J101,M101,P101)</f>
        <v>4478696</v>
      </c>
      <c r="D101" s="18">
        <v>2557120</v>
      </c>
      <c r="E101" s="18">
        <v>989760</v>
      </c>
      <c r="F101" s="18">
        <f>SUM(D101-E101)</f>
        <v>1567360</v>
      </c>
      <c r="G101" s="19">
        <v>1296576</v>
      </c>
      <c r="H101" s="19">
        <v>300318.94</v>
      </c>
      <c r="I101" s="19">
        <f>SUM(G101-H101)</f>
        <v>996257.06</v>
      </c>
      <c r="J101" s="20"/>
      <c r="K101" s="20"/>
      <c r="L101" s="20">
        <f>SUM(J101-K101)</f>
        <v>0</v>
      </c>
      <c r="M101" s="21">
        <v>625000</v>
      </c>
      <c r="N101" s="21"/>
      <c r="O101" s="21">
        <f>SUM(M101-N101)</f>
        <v>625000</v>
      </c>
      <c r="P101" s="22"/>
      <c r="Q101" s="22"/>
      <c r="R101" s="22">
        <f>SUM(P101-Q101)</f>
        <v>0</v>
      </c>
      <c r="S101" s="19">
        <f>SUM(F101,I101,L101,O101,R101)</f>
        <v>3188617.06</v>
      </c>
      <c r="T101" s="17">
        <f>SUM(E101,H101,K101,N101,Q101)</f>
        <v>1290078.94</v>
      </c>
      <c r="U101" s="17">
        <f>SUM(T101/C101)*100</f>
        <v>28.804789161845324</v>
      </c>
    </row>
    <row r="102" spans="1:21" ht="27.75" customHeight="1">
      <c r="A102" s="23" t="s">
        <v>24</v>
      </c>
      <c r="B102" s="33">
        <v>2</v>
      </c>
      <c r="C102" s="17">
        <f>SUM(D102,G102,J102,M102,P102)</f>
        <v>4382544</v>
      </c>
      <c r="D102" s="18">
        <v>2669520</v>
      </c>
      <c r="E102" s="18">
        <v>1001070</v>
      </c>
      <c r="F102" s="18">
        <f>SUM(D102-E102)</f>
        <v>1668450</v>
      </c>
      <c r="G102" s="19">
        <v>1238024</v>
      </c>
      <c r="H102" s="19">
        <v>261716.44</v>
      </c>
      <c r="I102" s="19">
        <f>SUM(G102-H102)</f>
        <v>976307.56</v>
      </c>
      <c r="J102" s="20"/>
      <c r="K102" s="20"/>
      <c r="L102" s="20">
        <f>SUM(J102-K102)</f>
        <v>0</v>
      </c>
      <c r="M102" s="21">
        <v>475000</v>
      </c>
      <c r="N102" s="21"/>
      <c r="O102" s="21">
        <f>SUM(M102-N102)</f>
        <v>475000</v>
      </c>
      <c r="P102" s="22"/>
      <c r="Q102" s="22"/>
      <c r="R102" s="22">
        <f>SUM(P102-Q102)</f>
        <v>0</v>
      </c>
      <c r="S102" s="19">
        <f>SUM(F102,I102,L102,O102,R102)</f>
        <v>3119757.56</v>
      </c>
      <c r="T102" s="17">
        <f>SUM(E102,H102,K102,N102,Q102)</f>
        <v>1262786.44</v>
      </c>
      <c r="U102" s="17">
        <f>SUM(T102/C102)*100</f>
        <v>28.814004833722144</v>
      </c>
    </row>
    <row r="103" spans="1:21" ht="27.75" customHeight="1">
      <c r="A103" s="23" t="s">
        <v>39</v>
      </c>
      <c r="B103" s="33">
        <v>3</v>
      </c>
      <c r="C103" s="17">
        <f>SUM(D103,G103,J103,M103,P103)</f>
        <v>10362036</v>
      </c>
      <c r="D103" s="18">
        <v>4232080</v>
      </c>
      <c r="E103" s="18">
        <v>1587030</v>
      </c>
      <c r="F103" s="18">
        <f>SUM(D103-E103)</f>
        <v>2645050</v>
      </c>
      <c r="G103" s="19">
        <v>6129956</v>
      </c>
      <c r="H103" s="19">
        <v>1417834.65</v>
      </c>
      <c r="I103" s="19">
        <f>SUM(G103-H103)</f>
        <v>4712121.35</v>
      </c>
      <c r="J103" s="20"/>
      <c r="K103" s="20"/>
      <c r="L103" s="20">
        <f>SUM(J103-K103)</f>
        <v>0</v>
      </c>
      <c r="M103" s="21"/>
      <c r="N103" s="21"/>
      <c r="O103" s="21">
        <f>SUM(M103-N103)</f>
        <v>0</v>
      </c>
      <c r="P103" s="22"/>
      <c r="Q103" s="22"/>
      <c r="R103" s="22">
        <f>SUM(P103-Q103)</f>
        <v>0</v>
      </c>
      <c r="S103" s="19">
        <f>SUM(F103,I103,L103,O103,R103)</f>
        <v>7357171.35</v>
      </c>
      <c r="T103" s="17">
        <f>SUM(E103,H103,K103,N103,Q103)</f>
        <v>3004864.65</v>
      </c>
      <c r="U103" s="17">
        <f>SUM(T103/C103)*100</f>
        <v>28.998786049382574</v>
      </c>
    </row>
    <row r="104" spans="1:21" ht="27.75" customHeight="1">
      <c r="A104" s="23" t="s">
        <v>36</v>
      </c>
      <c r="B104" s="33">
        <v>3</v>
      </c>
      <c r="C104" s="17">
        <f>SUM(D104,G104,J104,M104,P104)</f>
        <v>3568020</v>
      </c>
      <c r="D104" s="18">
        <v>1965540</v>
      </c>
      <c r="E104" s="18">
        <v>655180</v>
      </c>
      <c r="F104" s="18">
        <f>SUM(D104-E104)</f>
        <v>1310360</v>
      </c>
      <c r="G104" s="19">
        <v>1602480</v>
      </c>
      <c r="H104" s="19">
        <v>381697.8</v>
      </c>
      <c r="I104" s="19">
        <f>SUM(G104-H104)</f>
        <v>1220782.2</v>
      </c>
      <c r="J104" s="20"/>
      <c r="K104" s="20"/>
      <c r="L104" s="20">
        <f>SUM(J104-K104)</f>
        <v>0</v>
      </c>
      <c r="M104" s="21"/>
      <c r="N104" s="21"/>
      <c r="O104" s="21">
        <f>SUM(M104-N104)</f>
        <v>0</v>
      </c>
      <c r="P104" s="22"/>
      <c r="Q104" s="22"/>
      <c r="R104" s="22">
        <f>SUM(P104-Q104)</f>
        <v>0</v>
      </c>
      <c r="S104" s="19">
        <f>SUM(F104,I104,L104,O104,R104)</f>
        <v>2531142.2</v>
      </c>
      <c r="T104" s="17">
        <f>SUM(E104,H104,K104,N104,Q104)</f>
        <v>1036877.8</v>
      </c>
      <c r="U104" s="17">
        <f>SUM(T104/C104)*100</f>
        <v>29.060313563264785</v>
      </c>
    </row>
    <row r="105" spans="1:21" ht="27.75" customHeight="1">
      <c r="A105" s="23" t="s">
        <v>17</v>
      </c>
      <c r="B105" s="33">
        <v>3</v>
      </c>
      <c r="C105" s="17">
        <f>SUM(D105,G105,J105,M105,P105)</f>
        <v>3092494</v>
      </c>
      <c r="D105" s="18">
        <v>1091100</v>
      </c>
      <c r="E105" s="18">
        <v>363700</v>
      </c>
      <c r="F105" s="18">
        <f>SUM(D105-E105)</f>
        <v>727400</v>
      </c>
      <c r="G105" s="19">
        <v>2001394</v>
      </c>
      <c r="H105" s="19">
        <v>539564.41</v>
      </c>
      <c r="I105" s="19">
        <f>SUM(G105-H105)</f>
        <v>1461829.5899999999</v>
      </c>
      <c r="J105" s="20"/>
      <c r="K105" s="20"/>
      <c r="L105" s="20">
        <f>SUM(J105-K105)</f>
        <v>0</v>
      </c>
      <c r="M105" s="21"/>
      <c r="N105" s="21"/>
      <c r="O105" s="21">
        <f>SUM(M105-N105)</f>
        <v>0</v>
      </c>
      <c r="P105" s="22"/>
      <c r="Q105" s="22"/>
      <c r="R105" s="22">
        <f>SUM(P105-Q105)</f>
        <v>0</v>
      </c>
      <c r="S105" s="19">
        <f>SUM(F105,I105,L105,O105,R105)</f>
        <v>2189229.59</v>
      </c>
      <c r="T105" s="17">
        <f>SUM(E105,H105,K105,N105,Q105)</f>
        <v>903264.41</v>
      </c>
      <c r="U105" s="17">
        <f>SUM(T105/C105)*100</f>
        <v>29.208283346709806</v>
      </c>
    </row>
    <row r="106" spans="1:21" ht="27.75" customHeight="1">
      <c r="A106" s="23" t="s">
        <v>87</v>
      </c>
      <c r="B106" s="33">
        <v>2</v>
      </c>
      <c r="C106" s="17">
        <f>SUM(D106,G106,J106,M106,P106)</f>
        <v>3097272</v>
      </c>
      <c r="D106" s="18">
        <v>1399760</v>
      </c>
      <c r="E106" s="18">
        <v>555210</v>
      </c>
      <c r="F106" s="18">
        <f>SUM(D106-E106)</f>
        <v>844550</v>
      </c>
      <c r="G106" s="19">
        <v>832512</v>
      </c>
      <c r="H106" s="19">
        <v>236351.42</v>
      </c>
      <c r="I106" s="19">
        <f>SUM(G106-H106)</f>
        <v>596160.58</v>
      </c>
      <c r="J106" s="20"/>
      <c r="K106" s="20"/>
      <c r="L106" s="20">
        <f>SUM(J106-K106)</f>
        <v>0</v>
      </c>
      <c r="M106" s="21">
        <v>865000</v>
      </c>
      <c r="N106" s="21">
        <v>114000</v>
      </c>
      <c r="O106" s="21">
        <f>SUM(M106-N106)</f>
        <v>751000</v>
      </c>
      <c r="P106" s="22"/>
      <c r="Q106" s="22"/>
      <c r="R106" s="22">
        <f>SUM(P106-Q106)</f>
        <v>0</v>
      </c>
      <c r="S106" s="19">
        <f>SUM(F106,I106,L106,O106,R106)</f>
        <v>2191710.58</v>
      </c>
      <c r="T106" s="17">
        <f>SUM(E106,H106,K106,N106,Q106)</f>
        <v>905561.42</v>
      </c>
      <c r="U106" s="17">
        <f>SUM(T106/C106)*100</f>
        <v>29.237387610774903</v>
      </c>
    </row>
    <row r="107" spans="1:21" ht="27.75" customHeight="1">
      <c r="A107" s="23" t="s">
        <v>86</v>
      </c>
      <c r="B107" s="33">
        <v>2</v>
      </c>
      <c r="C107" s="17">
        <f>SUM(D107,G107,J107,M107,P107)</f>
        <v>3081660</v>
      </c>
      <c r="D107" s="18">
        <v>1758960</v>
      </c>
      <c r="E107" s="18">
        <v>684120</v>
      </c>
      <c r="F107" s="18">
        <f>SUM(D107-E107)</f>
        <v>1074840</v>
      </c>
      <c r="G107" s="19">
        <v>697700</v>
      </c>
      <c r="H107" s="19">
        <v>204161.34</v>
      </c>
      <c r="I107" s="19">
        <f>SUM(G107-H107)</f>
        <v>493538.66000000003</v>
      </c>
      <c r="J107" s="20"/>
      <c r="K107" s="20"/>
      <c r="L107" s="20">
        <f>SUM(J107-K107)</f>
        <v>0</v>
      </c>
      <c r="M107" s="21">
        <v>625000</v>
      </c>
      <c r="N107" s="21">
        <v>20000</v>
      </c>
      <c r="O107" s="21">
        <f>SUM(M107-N107)</f>
        <v>605000</v>
      </c>
      <c r="P107" s="22"/>
      <c r="Q107" s="22"/>
      <c r="R107" s="22">
        <f>SUM(P107-Q107)</f>
        <v>0</v>
      </c>
      <c r="S107" s="19">
        <f>SUM(F107,I107,L107,O107,R107)</f>
        <v>2173378.66</v>
      </c>
      <c r="T107" s="17">
        <f>SUM(E107,H107,K107,N107,Q107)</f>
        <v>908281.34</v>
      </c>
      <c r="U107" s="17">
        <f>SUM(T107/C107)*100</f>
        <v>29.47376868311235</v>
      </c>
    </row>
    <row r="108" spans="1:21" ht="27.75" customHeight="1">
      <c r="A108" s="23" t="s">
        <v>109</v>
      </c>
      <c r="B108" s="33">
        <v>2</v>
      </c>
      <c r="C108" s="17">
        <f>SUM(D108,G108,J108,M108,P108)</f>
        <v>3182324</v>
      </c>
      <c r="D108" s="18">
        <v>1716800</v>
      </c>
      <c r="E108" s="18">
        <v>665340</v>
      </c>
      <c r="F108" s="18">
        <f>SUM(D108-E108)</f>
        <v>1051460</v>
      </c>
      <c r="G108" s="19">
        <v>990524</v>
      </c>
      <c r="H108" s="19">
        <v>303280.17</v>
      </c>
      <c r="I108" s="19">
        <f>SUM(G108-H108)</f>
        <v>687243.8300000001</v>
      </c>
      <c r="J108" s="20"/>
      <c r="K108" s="20"/>
      <c r="L108" s="20">
        <f>SUM(J108-K108)</f>
        <v>0</v>
      </c>
      <c r="M108" s="21">
        <v>475000</v>
      </c>
      <c r="N108" s="21"/>
      <c r="O108" s="21">
        <f>SUM(M108-N108)</f>
        <v>475000</v>
      </c>
      <c r="P108" s="22"/>
      <c r="Q108" s="22"/>
      <c r="R108" s="22">
        <f>SUM(P108-Q108)</f>
        <v>0</v>
      </c>
      <c r="S108" s="19">
        <f>SUM(F108,I108,L108,O108,R108)</f>
        <v>2213703.83</v>
      </c>
      <c r="T108" s="17">
        <f>SUM(E108,H108,K108,N108,Q108)</f>
        <v>968620.1699999999</v>
      </c>
      <c r="U108" s="17">
        <f>SUM(T108/C108)*100</f>
        <v>30.43750950563173</v>
      </c>
    </row>
    <row r="109" spans="1:21" ht="27.75" customHeight="1">
      <c r="A109" s="23" t="s">
        <v>99</v>
      </c>
      <c r="B109" s="33">
        <v>2</v>
      </c>
      <c r="C109" s="17">
        <f>SUM(D109,G109,J109,M109,P109)</f>
        <v>3375372</v>
      </c>
      <c r="D109" s="18">
        <v>1813760</v>
      </c>
      <c r="E109" s="18">
        <v>781620</v>
      </c>
      <c r="F109" s="18">
        <f>SUM(D109-E109)</f>
        <v>1032140</v>
      </c>
      <c r="G109" s="19">
        <v>816612</v>
      </c>
      <c r="H109" s="19">
        <v>246643.26</v>
      </c>
      <c r="I109" s="19">
        <f>SUM(G109-H109)</f>
        <v>569968.74</v>
      </c>
      <c r="J109" s="20"/>
      <c r="K109" s="20"/>
      <c r="L109" s="20">
        <f>SUM(J109-K109)</f>
        <v>0</v>
      </c>
      <c r="M109" s="21">
        <v>745000</v>
      </c>
      <c r="N109" s="21"/>
      <c r="O109" s="21">
        <f>SUM(M109-N109)</f>
        <v>745000</v>
      </c>
      <c r="P109" s="22"/>
      <c r="Q109" s="22"/>
      <c r="R109" s="22">
        <f>SUM(P109-Q109)</f>
        <v>0</v>
      </c>
      <c r="S109" s="19">
        <f>SUM(F109,I109,L109,O109,R109)</f>
        <v>2347108.74</v>
      </c>
      <c r="T109" s="17">
        <f>SUM(E109,H109,K109,N109,Q109)</f>
        <v>1028263.26</v>
      </c>
      <c r="U109" s="17">
        <f>SUM(T109/C109)*100</f>
        <v>30.4637017786484</v>
      </c>
    </row>
    <row r="110" spans="1:21" ht="27.75" customHeight="1">
      <c r="A110" s="23" t="s">
        <v>59</v>
      </c>
      <c r="B110" s="33">
        <v>3</v>
      </c>
      <c r="C110" s="17">
        <f>SUM(D110,G110,J110,M110,P110)</f>
        <v>4710240</v>
      </c>
      <c r="D110" s="18">
        <v>2486880</v>
      </c>
      <c r="E110" s="18">
        <v>1015050</v>
      </c>
      <c r="F110" s="18">
        <f>SUM(D110-E110)</f>
        <v>1471830</v>
      </c>
      <c r="G110" s="19">
        <v>2223360</v>
      </c>
      <c r="H110" s="19">
        <v>446917.64</v>
      </c>
      <c r="I110" s="19">
        <f>SUM(G110-H110)</f>
        <v>1776442.3599999999</v>
      </c>
      <c r="J110" s="20"/>
      <c r="K110" s="20"/>
      <c r="L110" s="20">
        <f>SUM(J110-K110)</f>
        <v>0</v>
      </c>
      <c r="M110" s="21"/>
      <c r="N110" s="21"/>
      <c r="O110" s="21">
        <f>SUM(M110-N110)</f>
        <v>0</v>
      </c>
      <c r="P110" s="22"/>
      <c r="Q110" s="22"/>
      <c r="R110" s="22">
        <f>SUM(P110-Q110)</f>
        <v>0</v>
      </c>
      <c r="S110" s="19">
        <f>SUM(F110,I110,L110,O110,R110)</f>
        <v>3248272.36</v>
      </c>
      <c r="T110" s="17">
        <f>SUM(E110,H110,K110,N110,Q110)</f>
        <v>1461967.6400000001</v>
      </c>
      <c r="U110" s="17">
        <f>SUM(T110/C110)*100</f>
        <v>31.038071096164956</v>
      </c>
    </row>
    <row r="111" spans="1:21" ht="27.75" customHeight="1">
      <c r="A111" s="23" t="s">
        <v>21</v>
      </c>
      <c r="B111" s="33">
        <v>3</v>
      </c>
      <c r="C111" s="17">
        <f>SUM(D111,G111,J111,M111,P111)</f>
        <v>7323666</v>
      </c>
      <c r="D111" s="18">
        <v>1743480</v>
      </c>
      <c r="E111" s="18">
        <v>870030</v>
      </c>
      <c r="F111" s="18">
        <f>SUM(D111-E111)</f>
        <v>873450</v>
      </c>
      <c r="G111" s="19">
        <v>5580186</v>
      </c>
      <c r="H111" s="19">
        <v>1473957.52</v>
      </c>
      <c r="I111" s="19">
        <f>SUM(G111-H111)</f>
        <v>4106228.48</v>
      </c>
      <c r="J111" s="20"/>
      <c r="K111" s="20"/>
      <c r="L111" s="20">
        <f>SUM(J111-K111)</f>
        <v>0</v>
      </c>
      <c r="M111" s="21"/>
      <c r="N111" s="21"/>
      <c r="O111" s="21">
        <f>SUM(M111-N111)</f>
        <v>0</v>
      </c>
      <c r="P111" s="22"/>
      <c r="Q111" s="22"/>
      <c r="R111" s="22">
        <f>SUM(P111-Q111)</f>
        <v>0</v>
      </c>
      <c r="S111" s="19">
        <f>SUM(F111,I111,L111,O111,R111)</f>
        <v>4979678.48</v>
      </c>
      <c r="T111" s="17">
        <f>SUM(E111,H111,K111,N111,Q111)</f>
        <v>2343987.52</v>
      </c>
      <c r="U111" s="17">
        <f>SUM(T111/C111)*100</f>
        <v>32.005658368363605</v>
      </c>
    </row>
    <row r="112" spans="1:21" ht="27.75" customHeight="1">
      <c r="A112" s="25" t="s">
        <v>33</v>
      </c>
      <c r="B112" s="32">
        <v>3</v>
      </c>
      <c r="C112" s="17">
        <f>SUM(D112,G112,J112,M112,P112)</f>
        <v>6574396</v>
      </c>
      <c r="D112" s="18">
        <v>1960480</v>
      </c>
      <c r="E112" s="18">
        <v>735180</v>
      </c>
      <c r="F112" s="18">
        <f>SUM(D112-E112)</f>
        <v>1225300</v>
      </c>
      <c r="G112" s="19">
        <v>4613916</v>
      </c>
      <c r="H112" s="19">
        <v>1493026.01</v>
      </c>
      <c r="I112" s="19">
        <f>SUM(G112-H112)</f>
        <v>3120889.99</v>
      </c>
      <c r="J112" s="20"/>
      <c r="K112" s="20"/>
      <c r="L112" s="20">
        <f>SUM(J112-K112)</f>
        <v>0</v>
      </c>
      <c r="M112" s="21"/>
      <c r="N112" s="21"/>
      <c r="O112" s="21">
        <f>SUM(M112-N112)</f>
        <v>0</v>
      </c>
      <c r="P112" s="22"/>
      <c r="Q112" s="22"/>
      <c r="R112" s="22">
        <f>SUM(P112-Q112)</f>
        <v>0</v>
      </c>
      <c r="S112" s="19">
        <f>SUM(F112,I112,L112,O112,R112)</f>
        <v>4346189.99</v>
      </c>
      <c r="T112" s="17">
        <f>SUM(E112,H112,K112,N112,Q112)</f>
        <v>2228206.01</v>
      </c>
      <c r="U112" s="17">
        <f>SUM(T112/C112)*100</f>
        <v>33.89217823203835</v>
      </c>
    </row>
    <row r="113" spans="1:21" ht="27.75" customHeight="1">
      <c r="A113" s="23" t="s">
        <v>81</v>
      </c>
      <c r="B113" s="33">
        <v>2</v>
      </c>
      <c r="C113" s="17">
        <f>SUM(D113,G113,J113,M113,P113)</f>
        <v>3803760</v>
      </c>
      <c r="D113" s="18">
        <v>1771840</v>
      </c>
      <c r="E113" s="18">
        <v>1107400</v>
      </c>
      <c r="F113" s="18">
        <f>SUM(D113-E113)</f>
        <v>664440</v>
      </c>
      <c r="G113" s="19">
        <v>1046920</v>
      </c>
      <c r="H113" s="19">
        <v>274477.43</v>
      </c>
      <c r="I113" s="19">
        <f>SUM(G113-H113)</f>
        <v>772442.5700000001</v>
      </c>
      <c r="J113" s="20"/>
      <c r="K113" s="20"/>
      <c r="L113" s="20">
        <f>SUM(J113-K113)</f>
        <v>0</v>
      </c>
      <c r="M113" s="21">
        <v>985000</v>
      </c>
      <c r="N113" s="21"/>
      <c r="O113" s="21">
        <f>SUM(M113-N113)</f>
        <v>985000</v>
      </c>
      <c r="P113" s="22"/>
      <c r="Q113" s="22"/>
      <c r="R113" s="22">
        <f>SUM(P113-Q113)</f>
        <v>0</v>
      </c>
      <c r="S113" s="19">
        <f>SUM(F113,I113,L113,O113,R113)</f>
        <v>2421882.5700000003</v>
      </c>
      <c r="T113" s="17">
        <f>SUM(E113,H113,K113,N113,Q113)</f>
        <v>1381877.43</v>
      </c>
      <c r="U113" s="17">
        <f>SUM(T113/C113)*100</f>
        <v>36.329248690769134</v>
      </c>
    </row>
    <row r="114" spans="1:21" ht="27.75" customHeight="1">
      <c r="A114" s="23" t="s">
        <v>55</v>
      </c>
      <c r="B114" s="33">
        <v>3</v>
      </c>
      <c r="C114" s="17">
        <f>SUM(D114,G114,J114,M114,P114)</f>
        <v>3779212</v>
      </c>
      <c r="D114" s="18">
        <v>1369740</v>
      </c>
      <c r="E114" s="18">
        <v>720450</v>
      </c>
      <c r="F114" s="18">
        <f>SUM(D114-E114)</f>
        <v>649290</v>
      </c>
      <c r="G114" s="19">
        <v>2409472</v>
      </c>
      <c r="H114" s="19">
        <v>713816.86</v>
      </c>
      <c r="I114" s="19">
        <f>SUM(G114-H114)</f>
        <v>1695655.1400000001</v>
      </c>
      <c r="J114" s="20"/>
      <c r="K114" s="20"/>
      <c r="L114" s="20">
        <f>SUM(J114-K114)</f>
        <v>0</v>
      </c>
      <c r="M114" s="21"/>
      <c r="N114" s="21"/>
      <c r="O114" s="21">
        <f>SUM(M114-N114)</f>
        <v>0</v>
      </c>
      <c r="P114" s="22"/>
      <c r="Q114" s="22"/>
      <c r="R114" s="22">
        <f>SUM(P114-Q114)</f>
        <v>0</v>
      </c>
      <c r="S114" s="19">
        <f>SUM(F114,I114,L114,O114,R114)</f>
        <v>2344945.14</v>
      </c>
      <c r="T114" s="17">
        <f>SUM(E114,H114,K114,N114,Q114)</f>
        <v>1434266.8599999999</v>
      </c>
      <c r="U114" s="17">
        <f>SUM(T114/C114)*100</f>
        <v>37.95147930309281</v>
      </c>
    </row>
    <row r="115" spans="1:21" ht="27.75" customHeight="1">
      <c r="A115" s="34" t="s">
        <v>35</v>
      </c>
      <c r="B115" s="35">
        <v>3</v>
      </c>
      <c r="C115" s="9">
        <f>SUM(D115,G115,J115,M115,P115)</f>
        <v>7476502</v>
      </c>
      <c r="D115" s="27">
        <v>1276980</v>
      </c>
      <c r="E115" s="27">
        <v>605560</v>
      </c>
      <c r="F115" s="27">
        <f>SUM(D115-E115)</f>
        <v>671420</v>
      </c>
      <c r="G115" s="28">
        <v>6199522</v>
      </c>
      <c r="H115" s="28">
        <v>3100873.13</v>
      </c>
      <c r="I115" s="28">
        <f>SUM(G115-H115)</f>
        <v>3098648.87</v>
      </c>
      <c r="J115" s="29"/>
      <c r="K115" s="29"/>
      <c r="L115" s="29">
        <f>SUM(J115-K115)</f>
        <v>0</v>
      </c>
      <c r="M115" s="30"/>
      <c r="N115" s="30"/>
      <c r="O115" s="30">
        <f>SUM(M115-N115)</f>
        <v>0</v>
      </c>
      <c r="P115" s="31"/>
      <c r="Q115" s="31"/>
      <c r="R115" s="31">
        <f>SUM(P115-Q115)</f>
        <v>0</v>
      </c>
      <c r="S115" s="28">
        <f>SUM(F115,I115,L115,O115,R115)</f>
        <v>3770068.87</v>
      </c>
      <c r="T115" s="9">
        <f>SUM(E115,H115,K115,N115,Q115)</f>
        <v>3706433.13</v>
      </c>
      <c r="U115" s="9">
        <f>SUM(T115/C115)*100</f>
        <v>49.57442838910496</v>
      </c>
    </row>
  </sheetData>
  <sheetProtection/>
  <mergeCells count="13">
    <mergeCell ref="T5:T6"/>
    <mergeCell ref="S5:S6"/>
    <mergeCell ref="A1:U1"/>
    <mergeCell ref="A2:U2"/>
    <mergeCell ref="A3:U3"/>
    <mergeCell ref="A4:U4"/>
    <mergeCell ref="C5:C6"/>
    <mergeCell ref="D5:F5"/>
    <mergeCell ref="G5:I5"/>
    <mergeCell ref="A5:A6"/>
    <mergeCell ref="J5:L5"/>
    <mergeCell ref="M5:O5"/>
    <mergeCell ref="P5:R5"/>
  </mergeCells>
  <printOptions/>
  <pageMargins left="0.11811023622047245" right="0.11811023622047245" top="0.1968503937007874" bottom="0.11811023622047245" header="0.11811023622047245" footer="0.11811023622047245"/>
  <pageSetup orientation="landscape" paperSize="9" scale="50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zoomScale="70" zoomScaleNormal="70" zoomScalePageLayoutView="0" workbookViewId="0" topLeftCell="A1">
      <selection activeCell="B9" sqref="B9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296053004</v>
      </c>
      <c r="D7" s="12">
        <f>SUM(D8:D84)</f>
        <v>144786273</v>
      </c>
      <c r="E7" s="12">
        <f>SUM(E8:E84)</f>
        <v>46448419.53</v>
      </c>
      <c r="F7" s="12">
        <f>SUM(F8:F84)</f>
        <v>98337853.47</v>
      </c>
      <c r="G7" s="13">
        <f>SUM(G8:G84)</f>
        <v>76206731</v>
      </c>
      <c r="H7" s="13">
        <f>SUM(H8:H84)</f>
        <v>19502291.59000001</v>
      </c>
      <c r="I7" s="13">
        <f>SUM(I8:I84)</f>
        <v>56704439.410000004</v>
      </c>
      <c r="J7" s="14">
        <f>SUM(J8:J84)</f>
        <v>0</v>
      </c>
      <c r="K7" s="14">
        <f>SUM(K8:K84)</f>
        <v>0</v>
      </c>
      <c r="L7" s="14">
        <f>SUM(L8:L84)</f>
        <v>0</v>
      </c>
      <c r="M7" s="15">
        <f>SUM(M8:M84)</f>
        <v>75060000</v>
      </c>
      <c r="N7" s="15">
        <f>SUM(N8:N84)</f>
        <v>827900</v>
      </c>
      <c r="O7" s="15">
        <f>SUM(O8:O84)</f>
        <v>74232100</v>
      </c>
      <c r="P7" s="16">
        <f>SUM(P8:P84)</f>
        <v>0</v>
      </c>
      <c r="Q7" s="16">
        <f>SUM(Q8:Q84)</f>
        <v>0</v>
      </c>
      <c r="R7" s="16">
        <f>SUM(R8:R84)</f>
        <v>0</v>
      </c>
      <c r="S7" s="13">
        <f>SUM(F7,I7,L7,O7,R7)</f>
        <v>229274392.88</v>
      </c>
      <c r="T7" s="11">
        <f>SUM(E7,H7,K7,N7,Q7)</f>
        <v>66778611.12000001</v>
      </c>
      <c r="U7" s="11">
        <f>SUM(T7/C7)*100</f>
        <v>22.55630249237397</v>
      </c>
    </row>
    <row r="8" spans="1:21" s="26" customFormat="1" ht="27.75" customHeight="1">
      <c r="A8" s="23" t="s">
        <v>44</v>
      </c>
      <c r="B8" s="33">
        <v>2</v>
      </c>
      <c r="C8" s="17">
        <f>SUM(D8,G8,J8,M8,P8)</f>
        <v>4853100</v>
      </c>
      <c r="D8" s="18">
        <v>1924400</v>
      </c>
      <c r="E8" s="18">
        <v>481100</v>
      </c>
      <c r="F8" s="18">
        <f>SUM(D8-E8)</f>
        <v>1443300</v>
      </c>
      <c r="G8" s="19">
        <v>1163700</v>
      </c>
      <c r="H8" s="19">
        <v>237418.29</v>
      </c>
      <c r="I8" s="19">
        <f>SUM(G8-H8)</f>
        <v>926281.71</v>
      </c>
      <c r="J8" s="20"/>
      <c r="K8" s="20"/>
      <c r="L8" s="20">
        <f>SUM(J8-K8)</f>
        <v>0</v>
      </c>
      <c r="M8" s="21">
        <v>1765000</v>
      </c>
      <c r="N8" s="21"/>
      <c r="O8" s="21">
        <f>SUM(M8-N8)</f>
        <v>1765000</v>
      </c>
      <c r="P8" s="22"/>
      <c r="Q8" s="22"/>
      <c r="R8" s="22">
        <f>SUM(P8-Q8)</f>
        <v>0</v>
      </c>
      <c r="S8" s="19">
        <f>SUM(F8,I8,L8,O8,R8)</f>
        <v>4134581.71</v>
      </c>
      <c r="T8" s="17">
        <f>SUM(E8,H8,K8,N8,Q8)</f>
        <v>718518.29</v>
      </c>
      <c r="U8" s="17">
        <f>SUM(T8/C8)*100</f>
        <v>14.805346891677484</v>
      </c>
    </row>
    <row r="9" spans="1:21" s="26" customFormat="1" ht="27.75" customHeight="1">
      <c r="A9" s="23" t="s">
        <v>105</v>
      </c>
      <c r="B9" s="33">
        <v>2</v>
      </c>
      <c r="C9" s="17">
        <f>SUM(D9,G9,J9,M9,P9)</f>
        <v>3160272</v>
      </c>
      <c r="D9" s="18">
        <v>1399440</v>
      </c>
      <c r="E9" s="18">
        <v>313860</v>
      </c>
      <c r="F9" s="18">
        <f>SUM(D9-E9)</f>
        <v>1085580</v>
      </c>
      <c r="G9" s="19">
        <v>715832</v>
      </c>
      <c r="H9" s="19">
        <v>175028.44</v>
      </c>
      <c r="I9" s="19">
        <f>SUM(G9-H9)</f>
        <v>540803.56</v>
      </c>
      <c r="J9" s="20"/>
      <c r="K9" s="20"/>
      <c r="L9" s="20">
        <f>SUM(J9-K9)</f>
        <v>0</v>
      </c>
      <c r="M9" s="21">
        <v>1045000</v>
      </c>
      <c r="N9" s="21"/>
      <c r="O9" s="21">
        <f>SUM(M9-N9)</f>
        <v>1045000</v>
      </c>
      <c r="P9" s="22"/>
      <c r="Q9" s="22"/>
      <c r="R9" s="22">
        <f>SUM(P9-Q9)</f>
        <v>0</v>
      </c>
      <c r="S9" s="19">
        <f>SUM(F9,I9,L9,O9,R9)</f>
        <v>2671383.56</v>
      </c>
      <c r="T9" s="17">
        <f>SUM(E9,H9,K9,N9,Q9)</f>
        <v>488888.44</v>
      </c>
      <c r="U9" s="17">
        <f>SUM(T9/C9)*100</f>
        <v>15.469821584977495</v>
      </c>
    </row>
    <row r="10" spans="1:21" s="26" customFormat="1" ht="27.75" customHeight="1">
      <c r="A10" s="23" t="s">
        <v>111</v>
      </c>
      <c r="B10" s="33">
        <v>2</v>
      </c>
      <c r="C10" s="17">
        <f>SUM(D10,G10,J10,M10,P10)</f>
        <v>4783536</v>
      </c>
      <c r="D10" s="18">
        <v>1950800</v>
      </c>
      <c r="E10" s="18">
        <v>487700</v>
      </c>
      <c r="F10" s="18">
        <f>SUM(D10-E10)</f>
        <v>1463100</v>
      </c>
      <c r="G10" s="19">
        <v>967736</v>
      </c>
      <c r="H10" s="19">
        <v>263006.97</v>
      </c>
      <c r="I10" s="19">
        <f>SUM(G10-H10)</f>
        <v>704729.03</v>
      </c>
      <c r="J10" s="20"/>
      <c r="K10" s="20"/>
      <c r="L10" s="20">
        <f>SUM(J10-K10)</f>
        <v>0</v>
      </c>
      <c r="M10" s="21">
        <v>1865000</v>
      </c>
      <c r="N10" s="21"/>
      <c r="O10" s="21">
        <f>SUM(M10-N10)</f>
        <v>1865000</v>
      </c>
      <c r="P10" s="22"/>
      <c r="Q10" s="22"/>
      <c r="R10" s="22">
        <f>SUM(P10-Q10)</f>
        <v>0</v>
      </c>
      <c r="S10" s="19">
        <f>SUM(F10,I10,L10,O10,R10)</f>
        <v>4032829.0300000003</v>
      </c>
      <c r="T10" s="17">
        <f>SUM(E10,H10,K10,N10,Q10)</f>
        <v>750706.97</v>
      </c>
      <c r="U10" s="17">
        <f>SUM(T10/C10)*100</f>
        <v>15.693557443698552</v>
      </c>
    </row>
    <row r="11" spans="1:21" s="26" customFormat="1" ht="27.75" customHeight="1">
      <c r="A11" s="23" t="s">
        <v>50</v>
      </c>
      <c r="B11" s="33">
        <v>2</v>
      </c>
      <c r="C11" s="17">
        <f>SUM(D11,G11,J11,M11,P11)</f>
        <v>5028220</v>
      </c>
      <c r="D11" s="18">
        <v>2091520</v>
      </c>
      <c r="E11" s="18">
        <v>522880</v>
      </c>
      <c r="F11" s="18">
        <f>SUM(D11-E11)</f>
        <v>1568640</v>
      </c>
      <c r="G11" s="19">
        <v>1001700</v>
      </c>
      <c r="H11" s="19">
        <v>267516.77</v>
      </c>
      <c r="I11" s="19">
        <f>SUM(G11-H11)</f>
        <v>734183.23</v>
      </c>
      <c r="J11" s="20"/>
      <c r="K11" s="20"/>
      <c r="L11" s="20">
        <f>SUM(J11-K11)</f>
        <v>0</v>
      </c>
      <c r="M11" s="21">
        <v>1935000</v>
      </c>
      <c r="N11" s="21"/>
      <c r="O11" s="21">
        <f>SUM(M11-N11)</f>
        <v>1935000</v>
      </c>
      <c r="P11" s="22"/>
      <c r="Q11" s="22"/>
      <c r="R11" s="22">
        <f>SUM(P11-Q11)</f>
        <v>0</v>
      </c>
      <c r="S11" s="19">
        <f>SUM(F11,I11,L11,O11,R11)</f>
        <v>4237823.23</v>
      </c>
      <c r="T11" s="17">
        <f>SUM(E11,H11,K11,N11,Q11)</f>
        <v>790396.77</v>
      </c>
      <c r="U11" s="17">
        <f>SUM(T11/C11)*100</f>
        <v>15.719216144082798</v>
      </c>
    </row>
    <row r="12" spans="1:21" s="26" customFormat="1" ht="27.75" customHeight="1">
      <c r="A12" s="23" t="s">
        <v>112</v>
      </c>
      <c r="B12" s="33">
        <v>2</v>
      </c>
      <c r="C12" s="17">
        <f>SUM(D12,G12,J12,M12,P12)</f>
        <v>4402108</v>
      </c>
      <c r="D12" s="18">
        <v>1862160</v>
      </c>
      <c r="E12" s="18">
        <v>465540</v>
      </c>
      <c r="F12" s="18">
        <f>SUM(D12-E12)</f>
        <v>1396620</v>
      </c>
      <c r="G12" s="19">
        <v>984948</v>
      </c>
      <c r="H12" s="19">
        <v>238767.15</v>
      </c>
      <c r="I12" s="19">
        <f>SUM(G12-H12)</f>
        <v>746180.85</v>
      </c>
      <c r="J12" s="20"/>
      <c r="K12" s="20"/>
      <c r="L12" s="20">
        <f>SUM(J12-K12)</f>
        <v>0</v>
      </c>
      <c r="M12" s="21">
        <v>1555000</v>
      </c>
      <c r="N12" s="21"/>
      <c r="O12" s="21">
        <f>SUM(M12-N12)</f>
        <v>1555000</v>
      </c>
      <c r="P12" s="22"/>
      <c r="Q12" s="22"/>
      <c r="R12" s="22">
        <f>SUM(P12-Q12)</f>
        <v>0</v>
      </c>
      <c r="S12" s="19">
        <f>SUM(F12,I12,L12,O12,R12)</f>
        <v>3697800.85</v>
      </c>
      <c r="T12" s="17">
        <f>SUM(E12,H12,K12,N12,Q12)</f>
        <v>704307.15</v>
      </c>
      <c r="U12" s="17">
        <f>SUM(T12/C12)*100</f>
        <v>15.999315555184019</v>
      </c>
    </row>
    <row r="13" spans="1:21" s="26" customFormat="1" ht="27.75" customHeight="1">
      <c r="A13" s="23" t="s">
        <v>58</v>
      </c>
      <c r="B13" s="33">
        <v>2</v>
      </c>
      <c r="C13" s="17">
        <f>SUM(D13,G13,J13,M13,P13)</f>
        <v>4838108</v>
      </c>
      <c r="D13" s="18">
        <v>2067640</v>
      </c>
      <c r="E13" s="18">
        <v>499949</v>
      </c>
      <c r="F13" s="18">
        <f>SUM(D13-E13)</f>
        <v>1567691</v>
      </c>
      <c r="G13" s="19">
        <v>1125468</v>
      </c>
      <c r="H13" s="19">
        <v>281362.66</v>
      </c>
      <c r="I13" s="19">
        <f>SUM(G13-H13)</f>
        <v>844105.3400000001</v>
      </c>
      <c r="J13" s="20"/>
      <c r="K13" s="20"/>
      <c r="L13" s="20">
        <f>SUM(J13-K13)</f>
        <v>0</v>
      </c>
      <c r="M13" s="21">
        <v>1645000</v>
      </c>
      <c r="N13" s="21">
        <v>21300</v>
      </c>
      <c r="O13" s="21">
        <f>SUM(M13-N13)</f>
        <v>1623700</v>
      </c>
      <c r="P13" s="22"/>
      <c r="Q13" s="22"/>
      <c r="R13" s="22">
        <f>SUM(P13-Q13)</f>
        <v>0</v>
      </c>
      <c r="S13" s="19">
        <f>SUM(F13,I13,L13,O13,R13)</f>
        <v>4035496.34</v>
      </c>
      <c r="T13" s="17">
        <f>SUM(E13,H13,K13,N13,Q13)</f>
        <v>802611.6599999999</v>
      </c>
      <c r="U13" s="17">
        <f>SUM(T13/C13)*100</f>
        <v>16.589370472920404</v>
      </c>
    </row>
    <row r="14" spans="1:21" s="26" customFormat="1" ht="27.75" customHeight="1">
      <c r="A14" s="23" t="s">
        <v>82</v>
      </c>
      <c r="B14" s="33">
        <v>2</v>
      </c>
      <c r="C14" s="17">
        <f>SUM(D14,G14,J14,M14,P14)</f>
        <v>4288760</v>
      </c>
      <c r="D14" s="18">
        <v>1982640</v>
      </c>
      <c r="E14" s="18">
        <v>495660</v>
      </c>
      <c r="F14" s="18">
        <f>SUM(D14-E14)</f>
        <v>1486980</v>
      </c>
      <c r="G14" s="19">
        <v>1021120</v>
      </c>
      <c r="H14" s="19">
        <v>223531.12</v>
      </c>
      <c r="I14" s="19">
        <f>SUM(G14-H14)</f>
        <v>797588.88</v>
      </c>
      <c r="J14" s="20"/>
      <c r="K14" s="20"/>
      <c r="L14" s="20">
        <f>SUM(J14-K14)</f>
        <v>0</v>
      </c>
      <c r="M14" s="21">
        <v>1285000</v>
      </c>
      <c r="N14" s="21"/>
      <c r="O14" s="21">
        <f>SUM(M14-N14)</f>
        <v>1285000</v>
      </c>
      <c r="P14" s="22"/>
      <c r="Q14" s="22"/>
      <c r="R14" s="22">
        <f>SUM(P14-Q14)</f>
        <v>0</v>
      </c>
      <c r="S14" s="19">
        <f>SUM(F14,I14,L14,O14,R14)</f>
        <v>3569568.88</v>
      </c>
      <c r="T14" s="17">
        <f>SUM(E14,H14,K14,N14,Q14)</f>
        <v>719191.12</v>
      </c>
      <c r="U14" s="17">
        <f>SUM(T14/C14)*100</f>
        <v>16.769208815601715</v>
      </c>
    </row>
    <row r="15" spans="1:21" ht="27.75" customHeight="1">
      <c r="A15" s="23" t="s">
        <v>119</v>
      </c>
      <c r="B15" s="33">
        <v>2</v>
      </c>
      <c r="C15" s="17">
        <f>SUM(D15,G15,J15,M15,P15)</f>
        <v>4771016</v>
      </c>
      <c r="D15" s="18">
        <v>2216240</v>
      </c>
      <c r="E15" s="18">
        <v>554060</v>
      </c>
      <c r="F15" s="18">
        <f>SUM(D15-E15)</f>
        <v>1662180</v>
      </c>
      <c r="G15" s="19">
        <v>1209776</v>
      </c>
      <c r="H15" s="19">
        <v>247779.17</v>
      </c>
      <c r="I15" s="19">
        <f>SUM(G15-H15)</f>
        <v>961996.83</v>
      </c>
      <c r="J15" s="20"/>
      <c r="K15" s="20"/>
      <c r="L15" s="20">
        <f>SUM(J15-K15)</f>
        <v>0</v>
      </c>
      <c r="M15" s="21">
        <v>1345000</v>
      </c>
      <c r="N15" s="21"/>
      <c r="O15" s="21">
        <f>SUM(M15-N15)</f>
        <v>1345000</v>
      </c>
      <c r="P15" s="22"/>
      <c r="Q15" s="22"/>
      <c r="R15" s="22">
        <f>SUM(P15-Q15)</f>
        <v>0</v>
      </c>
      <c r="S15" s="19">
        <f>SUM(F15,I15,L15,O15,R15)</f>
        <v>3969176.83</v>
      </c>
      <c r="T15" s="17">
        <f>SUM(E15,H15,K15,N15,Q15)</f>
        <v>801839.17</v>
      </c>
      <c r="U15" s="17">
        <f>SUM(T15/C15)*100</f>
        <v>16.806465750691256</v>
      </c>
    </row>
    <row r="16" spans="1:21" ht="27.75" customHeight="1">
      <c r="A16" s="23" t="s">
        <v>76</v>
      </c>
      <c r="B16" s="33">
        <v>2</v>
      </c>
      <c r="C16" s="17">
        <f>SUM(D16,G16,J16,M16,P16)</f>
        <v>3338840</v>
      </c>
      <c r="D16" s="18">
        <v>1462960</v>
      </c>
      <c r="E16" s="18">
        <v>364520</v>
      </c>
      <c r="F16" s="18">
        <f>SUM(D16-E16)</f>
        <v>1098440</v>
      </c>
      <c r="G16" s="19">
        <v>890880</v>
      </c>
      <c r="H16" s="19">
        <v>203630.65</v>
      </c>
      <c r="I16" s="19">
        <f>SUM(G16-H16)</f>
        <v>687249.35</v>
      </c>
      <c r="J16" s="20"/>
      <c r="K16" s="20"/>
      <c r="L16" s="20">
        <f>SUM(J16-K16)</f>
        <v>0</v>
      </c>
      <c r="M16" s="21">
        <v>985000</v>
      </c>
      <c r="N16" s="21"/>
      <c r="O16" s="21">
        <f>SUM(M16-N16)</f>
        <v>985000</v>
      </c>
      <c r="P16" s="22"/>
      <c r="Q16" s="22"/>
      <c r="R16" s="22">
        <f>SUM(P16-Q16)</f>
        <v>0</v>
      </c>
      <c r="S16" s="19">
        <f>SUM(F16,I16,L16,O16,R16)</f>
        <v>2770689.35</v>
      </c>
      <c r="T16" s="17">
        <f>SUM(E16,H16,K16,N16,Q16)</f>
        <v>568150.65</v>
      </c>
      <c r="U16" s="17">
        <f>SUM(T16/C16)*100</f>
        <v>17.016408393334213</v>
      </c>
    </row>
    <row r="17" spans="1:21" ht="27.75" customHeight="1">
      <c r="A17" s="23" t="s">
        <v>90</v>
      </c>
      <c r="B17" s="33">
        <v>2</v>
      </c>
      <c r="C17" s="17">
        <f>SUM(D17,G17,J17,M17,P17)</f>
        <v>3368812</v>
      </c>
      <c r="D17" s="18">
        <v>1606320</v>
      </c>
      <c r="E17" s="18">
        <v>401580</v>
      </c>
      <c r="F17" s="18">
        <f>SUM(D17-E17)</f>
        <v>1204740</v>
      </c>
      <c r="G17" s="19">
        <v>1007492</v>
      </c>
      <c r="H17" s="19">
        <v>201560.97</v>
      </c>
      <c r="I17" s="19">
        <f>SUM(G17-H17)</f>
        <v>805931.03</v>
      </c>
      <c r="J17" s="20"/>
      <c r="K17" s="20"/>
      <c r="L17" s="20">
        <f>SUM(J17-K17)</f>
        <v>0</v>
      </c>
      <c r="M17" s="21">
        <v>755000</v>
      </c>
      <c r="N17" s="21"/>
      <c r="O17" s="21">
        <f>SUM(M17-N17)</f>
        <v>755000</v>
      </c>
      <c r="P17" s="22"/>
      <c r="Q17" s="22"/>
      <c r="R17" s="22">
        <f>SUM(P17-Q17)</f>
        <v>0</v>
      </c>
      <c r="S17" s="19">
        <f>SUM(F17,I17,L17,O17,R17)</f>
        <v>2765671.0300000003</v>
      </c>
      <c r="T17" s="17">
        <f>SUM(E17,H17,K17,N17,Q17)</f>
        <v>603140.97</v>
      </c>
      <c r="U17" s="17">
        <f>SUM(T17/C17)*100</f>
        <v>17.903669602221793</v>
      </c>
    </row>
    <row r="18" spans="1:21" ht="27.75" customHeight="1">
      <c r="A18" s="23" t="s">
        <v>110</v>
      </c>
      <c r="B18" s="33">
        <v>2</v>
      </c>
      <c r="C18" s="17">
        <f>SUM(D18,G18,J18,M18,P18)</f>
        <v>3878469</v>
      </c>
      <c r="D18" s="18">
        <v>1808177</v>
      </c>
      <c r="E18" s="18">
        <v>457040</v>
      </c>
      <c r="F18" s="18">
        <f>SUM(D18-E18)</f>
        <v>1351137</v>
      </c>
      <c r="G18" s="19">
        <v>925292</v>
      </c>
      <c r="H18" s="19">
        <v>249915.73</v>
      </c>
      <c r="I18" s="19">
        <f>SUM(G18-H18)</f>
        <v>675376.27</v>
      </c>
      <c r="J18" s="20"/>
      <c r="K18" s="20"/>
      <c r="L18" s="20">
        <f>SUM(J18-K18)</f>
        <v>0</v>
      </c>
      <c r="M18" s="21">
        <v>1145000</v>
      </c>
      <c r="N18" s="21"/>
      <c r="O18" s="21">
        <f>SUM(M18-N18)</f>
        <v>1145000</v>
      </c>
      <c r="P18" s="22"/>
      <c r="Q18" s="22"/>
      <c r="R18" s="22">
        <f>SUM(P18-Q18)</f>
        <v>0</v>
      </c>
      <c r="S18" s="19">
        <f>SUM(F18,I18,L18,O18,R18)</f>
        <v>3171513.27</v>
      </c>
      <c r="T18" s="17">
        <f>SUM(E18,H18,K18,N18,Q18)</f>
        <v>706955.73</v>
      </c>
      <c r="U18" s="17">
        <f>SUM(T18/C18)*100</f>
        <v>18.22770093044446</v>
      </c>
    </row>
    <row r="19" spans="1:21" ht="27.75" customHeight="1">
      <c r="A19" s="23" t="s">
        <v>120</v>
      </c>
      <c r="B19" s="33">
        <v>2</v>
      </c>
      <c r="C19" s="17">
        <f>SUM(D19,G19,J19,M19,P19)</f>
        <v>4361796</v>
      </c>
      <c r="D19" s="18">
        <v>2124720</v>
      </c>
      <c r="E19" s="18">
        <v>531180</v>
      </c>
      <c r="F19" s="18">
        <f>SUM(D19-E19)</f>
        <v>1593540</v>
      </c>
      <c r="G19" s="19">
        <v>1102076</v>
      </c>
      <c r="H19" s="19">
        <v>277085.57</v>
      </c>
      <c r="I19" s="19">
        <f>SUM(G19-H19)</f>
        <v>824990.4299999999</v>
      </c>
      <c r="J19" s="20"/>
      <c r="K19" s="20"/>
      <c r="L19" s="20">
        <f>SUM(J19-K19)</f>
        <v>0</v>
      </c>
      <c r="M19" s="21">
        <v>1135000</v>
      </c>
      <c r="N19" s="21"/>
      <c r="O19" s="21">
        <f>SUM(M19-N19)</f>
        <v>1135000</v>
      </c>
      <c r="P19" s="22"/>
      <c r="Q19" s="22"/>
      <c r="R19" s="22">
        <f>SUM(P19-Q19)</f>
        <v>0</v>
      </c>
      <c r="S19" s="19">
        <f>SUM(F19,I19,L19,O19,R19)</f>
        <v>3553530.4299999997</v>
      </c>
      <c r="T19" s="17">
        <f>SUM(E19,H19,K19,N19,Q19)</f>
        <v>808265.5700000001</v>
      </c>
      <c r="U19" s="17">
        <f>SUM(T19/C19)*100</f>
        <v>18.53056791285058</v>
      </c>
    </row>
    <row r="20" spans="1:21" ht="27.75" customHeight="1">
      <c r="A20" s="23" t="s">
        <v>79</v>
      </c>
      <c r="B20" s="33">
        <v>2</v>
      </c>
      <c r="C20" s="17">
        <f>SUM(D20,G20,J20,M20,P20)</f>
        <v>3352256</v>
      </c>
      <c r="D20" s="18">
        <v>1804720</v>
      </c>
      <c r="E20" s="18">
        <v>451180</v>
      </c>
      <c r="F20" s="18">
        <f>SUM(D20-E20)</f>
        <v>1353540</v>
      </c>
      <c r="G20" s="19">
        <v>872536</v>
      </c>
      <c r="H20" s="19">
        <v>176752.46</v>
      </c>
      <c r="I20" s="19">
        <f>SUM(G20-H20)</f>
        <v>695783.54</v>
      </c>
      <c r="J20" s="20"/>
      <c r="K20" s="20"/>
      <c r="L20" s="20">
        <f>SUM(J20-K20)</f>
        <v>0</v>
      </c>
      <c r="M20" s="21">
        <v>675000</v>
      </c>
      <c r="N20" s="21"/>
      <c r="O20" s="21">
        <f>SUM(M20-N20)</f>
        <v>675000</v>
      </c>
      <c r="P20" s="22"/>
      <c r="Q20" s="22"/>
      <c r="R20" s="22">
        <f>SUM(P20-Q20)</f>
        <v>0</v>
      </c>
      <c r="S20" s="19">
        <f>SUM(F20,I20,L20,O20,R20)</f>
        <v>2724323.54</v>
      </c>
      <c r="T20" s="17">
        <f>SUM(E20,H20,K20,N20,Q20)</f>
        <v>627932.46</v>
      </c>
      <c r="U20" s="17">
        <f>SUM(T20/C20)*100</f>
        <v>18.731638037190475</v>
      </c>
    </row>
    <row r="21" spans="1:21" ht="27.75" customHeight="1">
      <c r="A21" s="23" t="s">
        <v>85</v>
      </c>
      <c r="B21" s="33">
        <v>2</v>
      </c>
      <c r="C21" s="17">
        <f>SUM(D21,G21,J21,M21,P21)</f>
        <v>3426760</v>
      </c>
      <c r="D21" s="18">
        <v>1764160</v>
      </c>
      <c r="E21" s="18">
        <v>456400</v>
      </c>
      <c r="F21" s="18">
        <f>SUM(D21-E21)</f>
        <v>1307760</v>
      </c>
      <c r="G21" s="19">
        <v>847600</v>
      </c>
      <c r="H21" s="19">
        <v>191010.53</v>
      </c>
      <c r="I21" s="19">
        <f>SUM(G21-H21)</f>
        <v>656589.47</v>
      </c>
      <c r="J21" s="20"/>
      <c r="K21" s="20"/>
      <c r="L21" s="20">
        <f>SUM(J21-K21)</f>
        <v>0</v>
      </c>
      <c r="M21" s="21">
        <v>815000</v>
      </c>
      <c r="N21" s="21"/>
      <c r="O21" s="21">
        <f>SUM(M21-N21)</f>
        <v>815000</v>
      </c>
      <c r="P21" s="22"/>
      <c r="Q21" s="22"/>
      <c r="R21" s="22">
        <f>SUM(P21-Q21)</f>
        <v>0</v>
      </c>
      <c r="S21" s="19">
        <f>SUM(F21,I21,L21,O21,R21)</f>
        <v>2779349.4699999997</v>
      </c>
      <c r="T21" s="17">
        <f>SUM(E21,H21,K21,N21,Q21)</f>
        <v>647410.53</v>
      </c>
      <c r="U21" s="17">
        <f>SUM(T21/C21)*100</f>
        <v>18.89278881509064</v>
      </c>
    </row>
    <row r="22" spans="1:21" ht="27.75" customHeight="1">
      <c r="A22" s="23" t="s">
        <v>100</v>
      </c>
      <c r="B22" s="33">
        <v>2</v>
      </c>
      <c r="C22" s="17">
        <f>SUM(D22,G22,J22,M22,P22)</f>
        <v>3088640</v>
      </c>
      <c r="D22" s="18">
        <v>1506960</v>
      </c>
      <c r="E22" s="18">
        <v>383940</v>
      </c>
      <c r="F22" s="18">
        <f>SUM(D22-E22)</f>
        <v>1123020</v>
      </c>
      <c r="G22" s="19">
        <v>916680</v>
      </c>
      <c r="H22" s="19">
        <v>201258.88</v>
      </c>
      <c r="I22" s="19">
        <f>SUM(G22-H22)</f>
        <v>715421.12</v>
      </c>
      <c r="J22" s="20"/>
      <c r="K22" s="20"/>
      <c r="L22" s="20">
        <f>SUM(J22-K22)</f>
        <v>0</v>
      </c>
      <c r="M22" s="21">
        <v>665000</v>
      </c>
      <c r="N22" s="21"/>
      <c r="O22" s="21">
        <f>SUM(M22-N22)</f>
        <v>665000</v>
      </c>
      <c r="P22" s="22"/>
      <c r="Q22" s="22"/>
      <c r="R22" s="22">
        <f>SUM(P22-Q22)</f>
        <v>0</v>
      </c>
      <c r="S22" s="19">
        <f>SUM(F22,I22,L22,O22,R22)</f>
        <v>2503441.12</v>
      </c>
      <c r="T22" s="17">
        <f>SUM(E22,H22,K22,N22,Q22)</f>
        <v>585198.88</v>
      </c>
      <c r="U22" s="17">
        <f>SUM(T22/C22)*100</f>
        <v>18.94681413178616</v>
      </c>
    </row>
    <row r="23" spans="1:21" ht="27.75" customHeight="1">
      <c r="A23" s="23" t="s">
        <v>65</v>
      </c>
      <c r="B23" s="33">
        <v>2</v>
      </c>
      <c r="C23" s="17">
        <f>SUM(D23,G23,J23,M23,P23)</f>
        <v>4240364</v>
      </c>
      <c r="D23" s="18">
        <v>1858880</v>
      </c>
      <c r="E23" s="18">
        <v>482220</v>
      </c>
      <c r="F23" s="18">
        <f>SUM(D23-E23)</f>
        <v>1376660</v>
      </c>
      <c r="G23" s="19">
        <v>1016484</v>
      </c>
      <c r="H23" s="19">
        <v>323577.73</v>
      </c>
      <c r="I23" s="19">
        <f>SUM(G23-H23)</f>
        <v>692906.27</v>
      </c>
      <c r="J23" s="20"/>
      <c r="K23" s="20"/>
      <c r="L23" s="20">
        <f>SUM(J23-K23)</f>
        <v>0</v>
      </c>
      <c r="M23" s="21">
        <v>1365000</v>
      </c>
      <c r="N23" s="21"/>
      <c r="O23" s="21">
        <f>SUM(M23-N23)</f>
        <v>1365000</v>
      </c>
      <c r="P23" s="22"/>
      <c r="Q23" s="22"/>
      <c r="R23" s="22">
        <f>SUM(P23-Q23)</f>
        <v>0</v>
      </c>
      <c r="S23" s="19">
        <f>SUM(F23,I23,L23,O23,R23)</f>
        <v>3434566.27</v>
      </c>
      <c r="T23" s="17">
        <f>SUM(E23,H23,K23,N23,Q23)</f>
        <v>805797.73</v>
      </c>
      <c r="U23" s="17">
        <f>SUM(T23/C23)*100</f>
        <v>19.003032051022036</v>
      </c>
    </row>
    <row r="24" spans="1:21" ht="27.75" customHeight="1">
      <c r="A24" s="23" t="s">
        <v>49</v>
      </c>
      <c r="B24" s="33">
        <v>2</v>
      </c>
      <c r="C24" s="17">
        <f>SUM(D24,G24,J24,M24,P24)</f>
        <v>3563264</v>
      </c>
      <c r="D24" s="18">
        <v>1795760</v>
      </c>
      <c r="E24" s="18">
        <v>448940</v>
      </c>
      <c r="F24" s="18">
        <f>SUM(D24-E24)</f>
        <v>1346820</v>
      </c>
      <c r="G24" s="19">
        <v>1112504</v>
      </c>
      <c r="H24" s="19">
        <v>248022.08</v>
      </c>
      <c r="I24" s="19">
        <f>SUM(G24-H24)</f>
        <v>864481.92</v>
      </c>
      <c r="J24" s="20"/>
      <c r="K24" s="20"/>
      <c r="L24" s="20">
        <f>SUM(J24-K24)</f>
        <v>0</v>
      </c>
      <c r="M24" s="21">
        <v>655000</v>
      </c>
      <c r="N24" s="21"/>
      <c r="O24" s="21">
        <f>SUM(M24-N24)</f>
        <v>655000</v>
      </c>
      <c r="P24" s="22"/>
      <c r="Q24" s="22"/>
      <c r="R24" s="22">
        <f>SUM(P24-Q24)</f>
        <v>0</v>
      </c>
      <c r="S24" s="19">
        <f>SUM(F24,I24,L24,O24,R24)</f>
        <v>2866301.92</v>
      </c>
      <c r="T24" s="17">
        <f>SUM(E24,H24,K24,N24,Q24)</f>
        <v>696962.08</v>
      </c>
      <c r="U24" s="17">
        <f>SUM(T24/C24)*100</f>
        <v>19.55965317192327</v>
      </c>
    </row>
    <row r="25" spans="1:21" ht="27.75" customHeight="1">
      <c r="A25" s="23" t="s">
        <v>70</v>
      </c>
      <c r="B25" s="33">
        <v>2</v>
      </c>
      <c r="C25" s="17">
        <f>SUM(D25,G25,J25,M25,P25)</f>
        <v>3429620</v>
      </c>
      <c r="D25" s="18">
        <v>1858960</v>
      </c>
      <c r="E25" s="18">
        <v>464740</v>
      </c>
      <c r="F25" s="18">
        <f>SUM(D25-E25)</f>
        <v>1394220</v>
      </c>
      <c r="G25" s="19">
        <v>905660</v>
      </c>
      <c r="H25" s="19">
        <v>209052.48</v>
      </c>
      <c r="I25" s="19">
        <f>SUM(G25-H25)</f>
        <v>696607.52</v>
      </c>
      <c r="J25" s="20"/>
      <c r="K25" s="20"/>
      <c r="L25" s="20">
        <f>SUM(J25-K25)</f>
        <v>0</v>
      </c>
      <c r="M25" s="21">
        <v>665000</v>
      </c>
      <c r="N25" s="21"/>
      <c r="O25" s="21">
        <f>SUM(M25-N25)</f>
        <v>665000</v>
      </c>
      <c r="P25" s="22"/>
      <c r="Q25" s="22"/>
      <c r="R25" s="22">
        <f>SUM(P25-Q25)</f>
        <v>0</v>
      </c>
      <c r="S25" s="19">
        <f>SUM(F25,I25,L25,O25,R25)</f>
        <v>2755827.52</v>
      </c>
      <c r="T25" s="17">
        <f>SUM(E25,H25,K25,N25,Q25)</f>
        <v>673792.48</v>
      </c>
      <c r="U25" s="17">
        <f>SUM(T25/C25)*100</f>
        <v>19.646272181757745</v>
      </c>
    </row>
    <row r="26" spans="1:21" ht="27.75" customHeight="1">
      <c r="A26" s="23" t="s">
        <v>121</v>
      </c>
      <c r="B26" s="33">
        <v>2</v>
      </c>
      <c r="C26" s="17">
        <f>SUM(D26,G26,J26,M26,P26)</f>
        <v>5142620</v>
      </c>
      <c r="D26" s="18">
        <v>2059040</v>
      </c>
      <c r="E26" s="18">
        <v>753410</v>
      </c>
      <c r="F26" s="18">
        <f>SUM(D26-E26)</f>
        <v>1305630</v>
      </c>
      <c r="G26" s="19">
        <v>1138580</v>
      </c>
      <c r="H26" s="19">
        <v>260112.82</v>
      </c>
      <c r="I26" s="19">
        <f>SUM(G26-H26)</f>
        <v>878467.1799999999</v>
      </c>
      <c r="J26" s="20"/>
      <c r="K26" s="20"/>
      <c r="L26" s="20">
        <f>SUM(J26-K26)</f>
        <v>0</v>
      </c>
      <c r="M26" s="21">
        <v>1945000</v>
      </c>
      <c r="N26" s="21"/>
      <c r="O26" s="21">
        <f>SUM(M26-N26)</f>
        <v>1945000</v>
      </c>
      <c r="P26" s="22"/>
      <c r="Q26" s="22"/>
      <c r="R26" s="22">
        <f>SUM(P26-Q26)</f>
        <v>0</v>
      </c>
      <c r="S26" s="19">
        <f>SUM(F26,I26,L26,O26,R26)</f>
        <v>4129097.1799999997</v>
      </c>
      <c r="T26" s="17">
        <f>SUM(E26,H26,K26,N26,Q26)</f>
        <v>1013522.8200000001</v>
      </c>
      <c r="U26" s="17">
        <f>SUM(T26/C26)*100</f>
        <v>19.708296938136595</v>
      </c>
    </row>
    <row r="27" spans="1:21" ht="27.75" customHeight="1">
      <c r="A27" s="23" t="s">
        <v>78</v>
      </c>
      <c r="B27" s="33">
        <v>2</v>
      </c>
      <c r="C27" s="17">
        <f>SUM(D27,G27,J27,M27,P27)</f>
        <v>2727240</v>
      </c>
      <c r="D27" s="18">
        <v>1473840</v>
      </c>
      <c r="E27" s="18">
        <v>368460</v>
      </c>
      <c r="F27" s="18">
        <f>SUM(D27-E27)</f>
        <v>1105380</v>
      </c>
      <c r="G27" s="19">
        <v>778400</v>
      </c>
      <c r="H27" s="19">
        <v>168006.32</v>
      </c>
      <c r="I27" s="19">
        <f>SUM(G27-H27)</f>
        <v>610393.6799999999</v>
      </c>
      <c r="J27" s="20"/>
      <c r="K27" s="20"/>
      <c r="L27" s="20">
        <f>SUM(J27-K27)</f>
        <v>0</v>
      </c>
      <c r="M27" s="21">
        <v>475000</v>
      </c>
      <c r="N27" s="21">
        <v>1600</v>
      </c>
      <c r="O27" s="21">
        <f>SUM(M27-N27)</f>
        <v>473400</v>
      </c>
      <c r="P27" s="22"/>
      <c r="Q27" s="22"/>
      <c r="R27" s="22">
        <f>SUM(P27-Q27)</f>
        <v>0</v>
      </c>
      <c r="S27" s="19">
        <f>SUM(F27,I27,L27,O27,R27)</f>
        <v>2189173.6799999997</v>
      </c>
      <c r="T27" s="17">
        <f>SUM(E27,H27,K27,N27,Q27)</f>
        <v>538066.3200000001</v>
      </c>
      <c r="U27" s="17">
        <f>SUM(T27/C27)*100</f>
        <v>19.729335152021825</v>
      </c>
    </row>
    <row r="28" spans="1:21" ht="19.5">
      <c r="A28" s="23" t="s">
        <v>98</v>
      </c>
      <c r="B28" s="33">
        <v>2</v>
      </c>
      <c r="C28" s="17">
        <f>SUM(D28,G28,J28,M28,P28)</f>
        <v>3691720</v>
      </c>
      <c r="D28" s="18">
        <v>2126800</v>
      </c>
      <c r="E28" s="18">
        <v>531700</v>
      </c>
      <c r="F28" s="18">
        <f>SUM(D28-E28)</f>
        <v>1595100</v>
      </c>
      <c r="G28" s="19">
        <v>799920</v>
      </c>
      <c r="H28" s="19">
        <v>197478.53</v>
      </c>
      <c r="I28" s="19">
        <f>SUM(G28-H28)</f>
        <v>602441.47</v>
      </c>
      <c r="J28" s="20"/>
      <c r="K28" s="20"/>
      <c r="L28" s="20">
        <f>SUM(J28-K28)</f>
        <v>0</v>
      </c>
      <c r="M28" s="21">
        <v>765000</v>
      </c>
      <c r="N28" s="21"/>
      <c r="O28" s="21">
        <f>SUM(M28-N28)</f>
        <v>765000</v>
      </c>
      <c r="P28" s="22"/>
      <c r="Q28" s="22"/>
      <c r="R28" s="22">
        <f>SUM(P28-Q28)</f>
        <v>0</v>
      </c>
      <c r="S28" s="19">
        <f>SUM(F28,I28,L28,O28,R28)</f>
        <v>2962541.4699999997</v>
      </c>
      <c r="T28" s="17">
        <f>SUM(E28,H28,K28,N28,Q28)</f>
        <v>729178.53</v>
      </c>
      <c r="U28" s="17">
        <f>SUM(T28/C28)*100</f>
        <v>19.751729004366528</v>
      </c>
    </row>
    <row r="29" spans="1:21" ht="27.75" customHeight="1">
      <c r="A29" s="23" t="s">
        <v>64</v>
      </c>
      <c r="B29" s="33">
        <v>2</v>
      </c>
      <c r="C29" s="17">
        <f>SUM(D29,G29,J29,M29,P29)</f>
        <v>3547456</v>
      </c>
      <c r="D29" s="18">
        <v>1846080</v>
      </c>
      <c r="E29" s="18">
        <v>461520</v>
      </c>
      <c r="F29" s="18">
        <f>SUM(D29-E29)</f>
        <v>1384560</v>
      </c>
      <c r="G29" s="19">
        <v>806376</v>
      </c>
      <c r="H29" s="19">
        <v>241478.1</v>
      </c>
      <c r="I29" s="19">
        <f>SUM(G29-H29)</f>
        <v>564897.9</v>
      </c>
      <c r="J29" s="20"/>
      <c r="K29" s="20"/>
      <c r="L29" s="20">
        <f>SUM(J29-K29)</f>
        <v>0</v>
      </c>
      <c r="M29" s="21">
        <v>895000</v>
      </c>
      <c r="N29" s="21"/>
      <c r="O29" s="21">
        <f>SUM(M29-N29)</f>
        <v>895000</v>
      </c>
      <c r="P29" s="22"/>
      <c r="Q29" s="22"/>
      <c r="R29" s="22">
        <f>SUM(P29-Q29)</f>
        <v>0</v>
      </c>
      <c r="S29" s="19">
        <f>SUM(F29,I29,L29,O29,R29)</f>
        <v>2844457.9</v>
      </c>
      <c r="T29" s="17">
        <f>SUM(E29,H29,K29,N29,Q29)</f>
        <v>702998.1</v>
      </c>
      <c r="U29" s="17">
        <f>SUM(T29/C29)*100</f>
        <v>19.81696460787674</v>
      </c>
    </row>
    <row r="30" spans="1:21" ht="27.75" customHeight="1">
      <c r="A30" s="23" t="s">
        <v>92</v>
      </c>
      <c r="B30" s="33">
        <v>2</v>
      </c>
      <c r="C30" s="17">
        <f>SUM(D30,G30,J30,M30,P30)</f>
        <v>3690300</v>
      </c>
      <c r="D30" s="18">
        <v>1642400</v>
      </c>
      <c r="E30" s="18">
        <v>429500</v>
      </c>
      <c r="F30" s="18">
        <f>SUM(D30-E30)</f>
        <v>1212900</v>
      </c>
      <c r="G30" s="19">
        <v>1102900</v>
      </c>
      <c r="H30" s="19">
        <v>306534.55</v>
      </c>
      <c r="I30" s="19">
        <f>SUM(G30-H30)</f>
        <v>796365.45</v>
      </c>
      <c r="J30" s="20"/>
      <c r="K30" s="20"/>
      <c r="L30" s="20">
        <f>SUM(J30-K30)</f>
        <v>0</v>
      </c>
      <c r="M30" s="21">
        <v>945000</v>
      </c>
      <c r="N30" s="21"/>
      <c r="O30" s="21">
        <f>SUM(M30-N30)</f>
        <v>945000</v>
      </c>
      <c r="P30" s="22"/>
      <c r="Q30" s="22"/>
      <c r="R30" s="22">
        <f>SUM(P30-Q30)</f>
        <v>0</v>
      </c>
      <c r="S30" s="19">
        <f>SUM(F30,I30,L30,O30,R30)</f>
        <v>2954265.45</v>
      </c>
      <c r="T30" s="17">
        <f>SUM(E30,H30,K30,N30,Q30)</f>
        <v>736034.55</v>
      </c>
      <c r="U30" s="17">
        <f>SUM(T30/C30)*100</f>
        <v>19.945114218356235</v>
      </c>
    </row>
    <row r="31" spans="1:21" ht="27.75" customHeight="1">
      <c r="A31" s="23" t="s">
        <v>53</v>
      </c>
      <c r="B31" s="33">
        <v>2</v>
      </c>
      <c r="C31" s="17">
        <f>SUM(D31,G31,J31,M31,P31)</f>
        <v>3410532</v>
      </c>
      <c r="D31" s="18">
        <v>1877200</v>
      </c>
      <c r="E31" s="18">
        <v>469300</v>
      </c>
      <c r="F31" s="18">
        <f>SUM(D31-E31)</f>
        <v>1407900</v>
      </c>
      <c r="G31" s="19">
        <v>928332</v>
      </c>
      <c r="H31" s="19">
        <v>211043.29</v>
      </c>
      <c r="I31" s="19">
        <f>SUM(G31-H31)</f>
        <v>717288.71</v>
      </c>
      <c r="J31" s="20"/>
      <c r="K31" s="20"/>
      <c r="L31" s="20">
        <f>SUM(J31-K31)</f>
        <v>0</v>
      </c>
      <c r="M31" s="21">
        <v>605000</v>
      </c>
      <c r="N31" s="21"/>
      <c r="O31" s="21">
        <f>SUM(M31-N31)</f>
        <v>605000</v>
      </c>
      <c r="P31" s="22"/>
      <c r="Q31" s="22"/>
      <c r="R31" s="22">
        <f>SUM(P31-Q31)</f>
        <v>0</v>
      </c>
      <c r="S31" s="19">
        <f>SUM(F31,I31,L31,O31,R31)</f>
        <v>2730188.71</v>
      </c>
      <c r="T31" s="17">
        <f>SUM(E31,H31,K31,N31,Q31)</f>
        <v>680343.29</v>
      </c>
      <c r="U31" s="17">
        <f>SUM(T31/C31)*100</f>
        <v>19.948303959616858</v>
      </c>
    </row>
    <row r="32" spans="1:21" ht="27.75" customHeight="1">
      <c r="A32" s="23" t="s">
        <v>97</v>
      </c>
      <c r="B32" s="33">
        <v>2</v>
      </c>
      <c r="C32" s="17">
        <f>SUM(D32,G32,J32,M32,P32)</f>
        <v>3420540</v>
      </c>
      <c r="D32" s="18">
        <v>1999840</v>
      </c>
      <c r="E32" s="18">
        <v>499960</v>
      </c>
      <c r="F32" s="18">
        <f>SUM(D32-E32)</f>
        <v>1499880</v>
      </c>
      <c r="G32" s="19">
        <v>865700</v>
      </c>
      <c r="H32" s="19">
        <v>184091.98</v>
      </c>
      <c r="I32" s="19">
        <f>SUM(G32-H32)</f>
        <v>681608.02</v>
      </c>
      <c r="J32" s="20"/>
      <c r="K32" s="20"/>
      <c r="L32" s="20">
        <f>SUM(J32-K32)</f>
        <v>0</v>
      </c>
      <c r="M32" s="21">
        <v>555000</v>
      </c>
      <c r="N32" s="21"/>
      <c r="O32" s="21">
        <f>SUM(M32-N32)</f>
        <v>555000</v>
      </c>
      <c r="P32" s="22"/>
      <c r="Q32" s="22"/>
      <c r="R32" s="22">
        <f>SUM(P32-Q32)</f>
        <v>0</v>
      </c>
      <c r="S32" s="19">
        <f>SUM(F32,I32,L32,O32,R32)</f>
        <v>2736488.02</v>
      </c>
      <c r="T32" s="17">
        <f>SUM(E32,H32,K32,N32,Q32)</f>
        <v>684051.98</v>
      </c>
      <c r="U32" s="17">
        <f>SUM(T32/C32)*100</f>
        <v>19.99836224689669</v>
      </c>
    </row>
    <row r="33" spans="1:21" ht="27.75" customHeight="1">
      <c r="A33" s="23" t="s">
        <v>116</v>
      </c>
      <c r="B33" s="33">
        <v>2</v>
      </c>
      <c r="C33" s="17">
        <f>SUM(D33,G33,J33,M33,P33)</f>
        <v>3180352</v>
      </c>
      <c r="D33" s="18">
        <v>1617600</v>
      </c>
      <c r="E33" s="18">
        <v>404400</v>
      </c>
      <c r="F33" s="18">
        <f>SUM(D33-E33)</f>
        <v>1213200</v>
      </c>
      <c r="G33" s="19">
        <v>957752</v>
      </c>
      <c r="H33" s="19">
        <v>235733.86</v>
      </c>
      <c r="I33" s="19">
        <f>SUM(G33-H33)</f>
        <v>722018.14</v>
      </c>
      <c r="J33" s="20"/>
      <c r="K33" s="20"/>
      <c r="L33" s="20">
        <f>SUM(J33-K33)</f>
        <v>0</v>
      </c>
      <c r="M33" s="21">
        <v>605000</v>
      </c>
      <c r="N33" s="21"/>
      <c r="O33" s="21">
        <f>SUM(M33-N33)</f>
        <v>605000</v>
      </c>
      <c r="P33" s="22"/>
      <c r="Q33" s="22"/>
      <c r="R33" s="22">
        <f>SUM(P33-Q33)</f>
        <v>0</v>
      </c>
      <c r="S33" s="19">
        <f>SUM(F33,I33,L33,O33,R33)</f>
        <v>2540218.14</v>
      </c>
      <c r="T33" s="17">
        <f>SUM(E33,H33,K33,N33,Q33)</f>
        <v>640133.86</v>
      </c>
      <c r="U33" s="17">
        <f>SUM(T33/C33)*100</f>
        <v>20.1277676181756</v>
      </c>
    </row>
    <row r="34" spans="1:21" ht="27.75" customHeight="1">
      <c r="A34" s="23" t="s">
        <v>75</v>
      </c>
      <c r="B34" s="33">
        <v>2</v>
      </c>
      <c r="C34" s="17">
        <f>SUM(D34,G34,J34,M34,P34)</f>
        <v>3045680</v>
      </c>
      <c r="D34" s="18">
        <v>1590000</v>
      </c>
      <c r="E34" s="18">
        <v>397500</v>
      </c>
      <c r="F34" s="18">
        <f>SUM(D34-E34)</f>
        <v>1192500</v>
      </c>
      <c r="G34" s="19">
        <v>1020680</v>
      </c>
      <c r="H34" s="19">
        <v>217099.54</v>
      </c>
      <c r="I34" s="19">
        <f>SUM(G34-H34)</f>
        <v>803580.46</v>
      </c>
      <c r="J34" s="20"/>
      <c r="K34" s="20"/>
      <c r="L34" s="20">
        <f>SUM(J34-K34)</f>
        <v>0</v>
      </c>
      <c r="M34" s="21">
        <v>435000</v>
      </c>
      <c r="N34" s="21"/>
      <c r="O34" s="21">
        <f>SUM(M34-N34)</f>
        <v>435000</v>
      </c>
      <c r="P34" s="22"/>
      <c r="Q34" s="22"/>
      <c r="R34" s="22">
        <f>SUM(P34-Q34)</f>
        <v>0</v>
      </c>
      <c r="S34" s="19">
        <f>SUM(F34,I34,L34,O34,R34)</f>
        <v>2431080.46</v>
      </c>
      <c r="T34" s="17">
        <f>SUM(E34,H34,K34,N34,Q34)</f>
        <v>614599.54</v>
      </c>
      <c r="U34" s="17">
        <f>SUM(T34/C34)*100</f>
        <v>20.179386540936672</v>
      </c>
    </row>
    <row r="35" spans="1:21" ht="27.75" customHeight="1">
      <c r="A35" s="23" t="s">
        <v>73</v>
      </c>
      <c r="B35" s="33">
        <v>2</v>
      </c>
      <c r="C35" s="17">
        <f>SUM(D35,G35,J35,M35,P35)</f>
        <v>4011080</v>
      </c>
      <c r="D35" s="18">
        <v>1904160</v>
      </c>
      <c r="E35" s="18">
        <v>476040</v>
      </c>
      <c r="F35" s="18">
        <f>SUM(D35-E35)</f>
        <v>1428120</v>
      </c>
      <c r="G35" s="19">
        <v>1021920</v>
      </c>
      <c r="H35" s="19">
        <v>340983.14</v>
      </c>
      <c r="I35" s="19">
        <f>SUM(G35-H35)</f>
        <v>680936.86</v>
      </c>
      <c r="J35" s="20"/>
      <c r="K35" s="20"/>
      <c r="L35" s="20">
        <f>SUM(J35-K35)</f>
        <v>0</v>
      </c>
      <c r="M35" s="21">
        <v>1085000</v>
      </c>
      <c r="N35" s="21"/>
      <c r="O35" s="21">
        <f>SUM(M35-N35)</f>
        <v>1085000</v>
      </c>
      <c r="P35" s="22"/>
      <c r="Q35" s="22"/>
      <c r="R35" s="22">
        <f>SUM(P35-Q35)</f>
        <v>0</v>
      </c>
      <c r="S35" s="19">
        <f>SUM(F35,I35,L35,O35,R35)</f>
        <v>3194056.86</v>
      </c>
      <c r="T35" s="17">
        <f>SUM(E35,H35,K35,N35,Q35)</f>
        <v>817023.14</v>
      </c>
      <c r="U35" s="17">
        <f>SUM(T35/C35)*100</f>
        <v>20.3691559380516</v>
      </c>
    </row>
    <row r="36" spans="1:21" ht="27.75" customHeight="1">
      <c r="A36" s="23" t="s">
        <v>60</v>
      </c>
      <c r="B36" s="33">
        <v>2</v>
      </c>
      <c r="C36" s="17">
        <f>SUM(D36,G36,J36,M36,P36)</f>
        <v>4529784</v>
      </c>
      <c r="D36" s="18">
        <v>2241040</v>
      </c>
      <c r="E36" s="18">
        <v>567382.56</v>
      </c>
      <c r="F36" s="18">
        <f>SUM(D36-E36)</f>
        <v>1673657.44</v>
      </c>
      <c r="G36" s="19">
        <v>1343744</v>
      </c>
      <c r="H36" s="19">
        <v>359383.38</v>
      </c>
      <c r="I36" s="19">
        <f>SUM(G36-H36)</f>
        <v>984360.62</v>
      </c>
      <c r="J36" s="20"/>
      <c r="K36" s="20"/>
      <c r="L36" s="20">
        <f>SUM(J36-K36)</f>
        <v>0</v>
      </c>
      <c r="M36" s="21">
        <v>945000</v>
      </c>
      <c r="N36" s="21"/>
      <c r="O36" s="21">
        <f>SUM(M36-N36)</f>
        <v>945000</v>
      </c>
      <c r="P36" s="22"/>
      <c r="Q36" s="22"/>
      <c r="R36" s="22">
        <f>SUM(P36-Q36)</f>
        <v>0</v>
      </c>
      <c r="S36" s="19">
        <f>SUM(F36,I36,L36,O36,R36)</f>
        <v>3603018.06</v>
      </c>
      <c r="T36" s="17">
        <f>SUM(E36,H36,K36,N36,Q36)</f>
        <v>926765.9400000001</v>
      </c>
      <c r="U36" s="17">
        <f>SUM(T36/C36)*100</f>
        <v>20.459384818348955</v>
      </c>
    </row>
    <row r="37" spans="1:21" ht="27.75" customHeight="1">
      <c r="A37" s="23" t="s">
        <v>117</v>
      </c>
      <c r="B37" s="33">
        <v>2</v>
      </c>
      <c r="C37" s="17">
        <f>SUM(D37,G37,J37,M37,P37)</f>
        <v>4240988</v>
      </c>
      <c r="D37" s="18">
        <v>2270800</v>
      </c>
      <c r="E37" s="18">
        <v>567700</v>
      </c>
      <c r="F37" s="18">
        <f>SUM(D37-E37)</f>
        <v>1703100</v>
      </c>
      <c r="G37" s="19">
        <v>1255188</v>
      </c>
      <c r="H37" s="19">
        <v>301201.11</v>
      </c>
      <c r="I37" s="19">
        <f>SUM(G37-H37)</f>
        <v>953986.89</v>
      </c>
      <c r="J37" s="20"/>
      <c r="K37" s="20"/>
      <c r="L37" s="20">
        <f>SUM(J37-K37)</f>
        <v>0</v>
      </c>
      <c r="M37" s="21">
        <v>715000</v>
      </c>
      <c r="N37" s="21"/>
      <c r="O37" s="21">
        <f>SUM(M37-N37)</f>
        <v>715000</v>
      </c>
      <c r="P37" s="22"/>
      <c r="Q37" s="22"/>
      <c r="R37" s="22">
        <f>SUM(P37-Q37)</f>
        <v>0</v>
      </c>
      <c r="S37" s="19">
        <f>SUM(F37,I37,L37,O37,R37)</f>
        <v>3372086.89</v>
      </c>
      <c r="T37" s="17">
        <f>SUM(E37,H37,K37,N37,Q37)</f>
        <v>868901.11</v>
      </c>
      <c r="U37" s="17">
        <f>SUM(T37/C37)*100</f>
        <v>20.48817657583563</v>
      </c>
    </row>
    <row r="38" spans="1:21" ht="27.75" customHeight="1">
      <c r="A38" s="23" t="s">
        <v>118</v>
      </c>
      <c r="B38" s="33">
        <v>2</v>
      </c>
      <c r="C38" s="17">
        <f>SUM(D38,G38,J38,M38,P38)</f>
        <v>3203016</v>
      </c>
      <c r="D38" s="18">
        <v>1411440</v>
      </c>
      <c r="E38" s="18">
        <v>352860</v>
      </c>
      <c r="F38" s="18">
        <f>SUM(D38-E38)</f>
        <v>1058580</v>
      </c>
      <c r="G38" s="19">
        <v>986576</v>
      </c>
      <c r="H38" s="19">
        <v>306295.94</v>
      </c>
      <c r="I38" s="19">
        <f>SUM(G38-H38)</f>
        <v>680280.06</v>
      </c>
      <c r="J38" s="20"/>
      <c r="K38" s="20"/>
      <c r="L38" s="20">
        <f>SUM(J38-K38)</f>
        <v>0</v>
      </c>
      <c r="M38" s="21">
        <v>805000</v>
      </c>
      <c r="N38" s="21"/>
      <c r="O38" s="21">
        <f>SUM(M38-N38)</f>
        <v>805000</v>
      </c>
      <c r="P38" s="22"/>
      <c r="Q38" s="22"/>
      <c r="R38" s="22">
        <f>SUM(P38-Q38)</f>
        <v>0</v>
      </c>
      <c r="S38" s="19">
        <f>SUM(F38,I38,L38,O38,R38)</f>
        <v>2543860.06</v>
      </c>
      <c r="T38" s="17">
        <f>SUM(E38,H38,K38,N38,Q38)</f>
        <v>659155.94</v>
      </c>
      <c r="U38" s="17">
        <f>SUM(T38/C38)*100</f>
        <v>20.57922720336083</v>
      </c>
    </row>
    <row r="39" spans="1:21" ht="27.75" customHeight="1">
      <c r="A39" s="23" t="s">
        <v>43</v>
      </c>
      <c r="B39" s="33">
        <v>2</v>
      </c>
      <c r="C39" s="17">
        <f>SUM(D39,G39,J39,M39,P39)</f>
        <v>7315888</v>
      </c>
      <c r="D39" s="18">
        <v>3426400</v>
      </c>
      <c r="E39" s="18">
        <v>1274470</v>
      </c>
      <c r="F39" s="18">
        <f>SUM(D39-E39)</f>
        <v>2151930</v>
      </c>
      <c r="G39" s="19">
        <v>1094488</v>
      </c>
      <c r="H39" s="19">
        <v>249518.88</v>
      </c>
      <c r="I39" s="19">
        <f>SUM(G39-H39)</f>
        <v>844969.12</v>
      </c>
      <c r="J39" s="20"/>
      <c r="K39" s="20"/>
      <c r="L39" s="20">
        <f>SUM(J39-K39)</f>
        <v>0</v>
      </c>
      <c r="M39" s="21">
        <v>2795000</v>
      </c>
      <c r="N39" s="21"/>
      <c r="O39" s="21">
        <f>SUM(M39-N39)</f>
        <v>2795000</v>
      </c>
      <c r="P39" s="22"/>
      <c r="Q39" s="22"/>
      <c r="R39" s="22">
        <f>SUM(P39-Q39)</f>
        <v>0</v>
      </c>
      <c r="S39" s="19">
        <f>SUM(F39,I39,L39,O39,R39)</f>
        <v>5791899.12</v>
      </c>
      <c r="T39" s="17">
        <f>SUM(E39,H39,K39,N39,Q39)</f>
        <v>1523988.88</v>
      </c>
      <c r="U39" s="17">
        <f>SUM(T39/C39)*100</f>
        <v>20.83122212915233</v>
      </c>
    </row>
    <row r="40" spans="1:21" ht="27.75" customHeight="1">
      <c r="A40" s="23" t="s">
        <v>62</v>
      </c>
      <c r="B40" s="33">
        <v>2</v>
      </c>
      <c r="C40" s="17">
        <f>SUM(D40,G40,J40,M40,P40)</f>
        <v>2536324</v>
      </c>
      <c r="D40" s="18">
        <v>1196960</v>
      </c>
      <c r="E40" s="18">
        <v>299240</v>
      </c>
      <c r="F40" s="18">
        <f>SUM(D40-E40)</f>
        <v>897720</v>
      </c>
      <c r="G40" s="19">
        <v>864364</v>
      </c>
      <c r="H40" s="19">
        <v>230081.62</v>
      </c>
      <c r="I40" s="19">
        <f>SUM(G40-H40)</f>
        <v>634282.38</v>
      </c>
      <c r="J40" s="20"/>
      <c r="K40" s="20"/>
      <c r="L40" s="20">
        <f>SUM(J40-K40)</f>
        <v>0</v>
      </c>
      <c r="M40" s="21">
        <v>475000</v>
      </c>
      <c r="N40" s="21"/>
      <c r="O40" s="21">
        <f>SUM(M40-N40)</f>
        <v>475000</v>
      </c>
      <c r="P40" s="22"/>
      <c r="Q40" s="22"/>
      <c r="R40" s="22">
        <f>SUM(P40-Q40)</f>
        <v>0</v>
      </c>
      <c r="S40" s="19">
        <f>SUM(F40,I40,L40,O40,R40)</f>
        <v>2007002.38</v>
      </c>
      <c r="T40" s="17">
        <f>SUM(E40,H40,K40,N40,Q40)</f>
        <v>529321.62</v>
      </c>
      <c r="U40" s="17">
        <f>SUM(T40/C40)*100</f>
        <v>20.869637317629767</v>
      </c>
    </row>
    <row r="41" spans="1:21" ht="27.75" customHeight="1">
      <c r="A41" s="23" t="s">
        <v>88</v>
      </c>
      <c r="B41" s="33">
        <v>2</v>
      </c>
      <c r="C41" s="17">
        <f>SUM(D41,G41,J41,M41,P41)</f>
        <v>3242312</v>
      </c>
      <c r="D41" s="18">
        <v>1842560</v>
      </c>
      <c r="E41" s="18">
        <v>450154.67</v>
      </c>
      <c r="F41" s="18">
        <f>SUM(D41-E41)</f>
        <v>1392405.33</v>
      </c>
      <c r="G41" s="19">
        <v>1044752</v>
      </c>
      <c r="H41" s="19">
        <v>232295.66</v>
      </c>
      <c r="I41" s="19">
        <f>SUM(G41-H41)</f>
        <v>812456.34</v>
      </c>
      <c r="J41" s="20"/>
      <c r="K41" s="20"/>
      <c r="L41" s="20">
        <f>SUM(J41-K41)</f>
        <v>0</v>
      </c>
      <c r="M41" s="21">
        <v>355000</v>
      </c>
      <c r="N41" s="21"/>
      <c r="O41" s="21">
        <f>SUM(M41-N41)</f>
        <v>355000</v>
      </c>
      <c r="P41" s="22"/>
      <c r="Q41" s="22"/>
      <c r="R41" s="22">
        <f>SUM(P41-Q41)</f>
        <v>0</v>
      </c>
      <c r="S41" s="19">
        <f>SUM(F41,I41,L41,O41,R41)</f>
        <v>2559861.67</v>
      </c>
      <c r="T41" s="17">
        <f>SUM(E41,H41,K41,N41,Q41)</f>
        <v>682450.33</v>
      </c>
      <c r="U41" s="17">
        <f>SUM(T41/C41)*100</f>
        <v>21.04826216600993</v>
      </c>
    </row>
    <row r="42" spans="1:21" ht="27.75" customHeight="1">
      <c r="A42" s="23" t="s">
        <v>84</v>
      </c>
      <c r="B42" s="33">
        <v>2</v>
      </c>
      <c r="C42" s="17">
        <f>SUM(D42,G42,J42,M42,P42)</f>
        <v>3718280</v>
      </c>
      <c r="D42" s="18">
        <v>1864320</v>
      </c>
      <c r="E42" s="18">
        <v>465634.8</v>
      </c>
      <c r="F42" s="18">
        <f>SUM(D42-E42)</f>
        <v>1398685.2</v>
      </c>
      <c r="G42" s="19">
        <v>868960</v>
      </c>
      <c r="H42" s="19">
        <v>222727.68</v>
      </c>
      <c r="I42" s="19">
        <f>SUM(G42-H42)</f>
        <v>646232.3200000001</v>
      </c>
      <c r="J42" s="20"/>
      <c r="K42" s="20"/>
      <c r="L42" s="20">
        <f>SUM(J42-K42)</f>
        <v>0</v>
      </c>
      <c r="M42" s="21">
        <v>985000</v>
      </c>
      <c r="N42" s="21">
        <v>105000</v>
      </c>
      <c r="O42" s="21">
        <f>SUM(M42-N42)</f>
        <v>880000</v>
      </c>
      <c r="P42" s="22"/>
      <c r="Q42" s="22"/>
      <c r="R42" s="22">
        <f>SUM(P42-Q42)</f>
        <v>0</v>
      </c>
      <c r="S42" s="19">
        <f>SUM(F42,I42,L42,O42,R42)</f>
        <v>2924917.52</v>
      </c>
      <c r="T42" s="17">
        <f>SUM(E42,H42,K42,N42,Q42)</f>
        <v>793362.48</v>
      </c>
      <c r="U42" s="17">
        <f>SUM(T42/C42)*100</f>
        <v>21.336813795625932</v>
      </c>
    </row>
    <row r="43" spans="1:21" ht="27.75" customHeight="1">
      <c r="A43" s="23" t="s">
        <v>108</v>
      </c>
      <c r="B43" s="33">
        <v>2</v>
      </c>
      <c r="C43" s="17">
        <f>SUM(D43,G43,J43,M43,P43)</f>
        <v>3281808</v>
      </c>
      <c r="D43" s="18">
        <v>1679760</v>
      </c>
      <c r="E43" s="18">
        <v>419940</v>
      </c>
      <c r="F43" s="18">
        <f>SUM(D43-E43)</f>
        <v>1259820</v>
      </c>
      <c r="G43" s="19">
        <v>1027048</v>
      </c>
      <c r="H43" s="19">
        <v>287255.89</v>
      </c>
      <c r="I43" s="19">
        <f>SUM(G43-H43)</f>
        <v>739792.11</v>
      </c>
      <c r="J43" s="20"/>
      <c r="K43" s="20"/>
      <c r="L43" s="20">
        <f>SUM(J43-K43)</f>
        <v>0</v>
      </c>
      <c r="M43" s="21">
        <v>575000</v>
      </c>
      <c r="N43" s="21"/>
      <c r="O43" s="21">
        <f>SUM(M43-N43)</f>
        <v>575000</v>
      </c>
      <c r="P43" s="22"/>
      <c r="Q43" s="22"/>
      <c r="R43" s="22">
        <f>SUM(P43-Q43)</f>
        <v>0</v>
      </c>
      <c r="S43" s="19">
        <f>SUM(F43,I43,L43,O43,R43)</f>
        <v>2574612.11</v>
      </c>
      <c r="T43" s="17">
        <f>SUM(E43,H43,K43,N43,Q43)</f>
        <v>707195.89</v>
      </c>
      <c r="U43" s="17">
        <f>SUM(T43/C43)*100</f>
        <v>21.548972090993747</v>
      </c>
    </row>
    <row r="44" spans="1:21" ht="27.75" customHeight="1">
      <c r="A44" s="23" t="s">
        <v>83</v>
      </c>
      <c r="B44" s="33">
        <v>2</v>
      </c>
      <c r="C44" s="17">
        <f>SUM(D44,G44,J44,M44,P44)</f>
        <v>4871764</v>
      </c>
      <c r="D44" s="18">
        <v>2110320</v>
      </c>
      <c r="E44" s="18">
        <v>818790</v>
      </c>
      <c r="F44" s="18">
        <f>SUM(D44-E44)</f>
        <v>1291530</v>
      </c>
      <c r="G44" s="19">
        <v>966444</v>
      </c>
      <c r="H44" s="19">
        <v>245151.89</v>
      </c>
      <c r="I44" s="19">
        <f>SUM(G44-H44)</f>
        <v>721292.11</v>
      </c>
      <c r="J44" s="20"/>
      <c r="K44" s="20"/>
      <c r="L44" s="20">
        <f>SUM(J44-K44)</f>
        <v>0</v>
      </c>
      <c r="M44" s="21">
        <v>1795000</v>
      </c>
      <c r="N44" s="21"/>
      <c r="O44" s="21">
        <f>SUM(M44-N44)</f>
        <v>1795000</v>
      </c>
      <c r="P44" s="22"/>
      <c r="Q44" s="22"/>
      <c r="R44" s="22">
        <f>SUM(P44-Q44)</f>
        <v>0</v>
      </c>
      <c r="S44" s="19">
        <f>SUM(F44,I44,L44,O44,R44)</f>
        <v>3807822.11</v>
      </c>
      <c r="T44" s="17">
        <f>SUM(E44,H44,K44,N44,Q44)</f>
        <v>1063941.8900000001</v>
      </c>
      <c r="U44" s="17">
        <f>SUM(T44/C44)*100</f>
        <v>21.838945605739525</v>
      </c>
    </row>
    <row r="45" spans="1:21" ht="27.75" customHeight="1">
      <c r="A45" s="23" t="s">
        <v>54</v>
      </c>
      <c r="B45" s="33">
        <v>2</v>
      </c>
      <c r="C45" s="17">
        <f>SUM(D45,G45,J45,M45,P45)</f>
        <v>3871990</v>
      </c>
      <c r="D45" s="18">
        <v>1702011</v>
      </c>
      <c r="E45" s="18">
        <v>618191</v>
      </c>
      <c r="F45" s="18">
        <f>SUM(D45-E45)</f>
        <v>1083820</v>
      </c>
      <c r="G45" s="19">
        <v>1024979</v>
      </c>
      <c r="H45" s="19">
        <v>246801.61</v>
      </c>
      <c r="I45" s="19">
        <f>SUM(G45-H45)</f>
        <v>778177.39</v>
      </c>
      <c r="J45" s="20"/>
      <c r="K45" s="20"/>
      <c r="L45" s="20">
        <f>SUM(J45-K45)</f>
        <v>0</v>
      </c>
      <c r="M45" s="21">
        <v>1145000</v>
      </c>
      <c r="N45" s="21"/>
      <c r="O45" s="21">
        <f>SUM(M45-N45)</f>
        <v>1145000</v>
      </c>
      <c r="P45" s="22"/>
      <c r="Q45" s="22"/>
      <c r="R45" s="22">
        <f>SUM(P45-Q45)</f>
        <v>0</v>
      </c>
      <c r="S45" s="19">
        <f>SUM(F45,I45,L45,O45,R45)</f>
        <v>3006997.39</v>
      </c>
      <c r="T45" s="17">
        <f>SUM(E45,H45,K45,N45,Q45)</f>
        <v>864992.61</v>
      </c>
      <c r="U45" s="17">
        <f>SUM(T45/C45)*100</f>
        <v>22.339742871236755</v>
      </c>
    </row>
    <row r="46" spans="1:21" ht="27.75" customHeight="1">
      <c r="A46" s="23" t="s">
        <v>95</v>
      </c>
      <c r="B46" s="33">
        <v>2</v>
      </c>
      <c r="C46" s="17">
        <f>SUM(D46,G46,J46,M46,P46)</f>
        <v>4721360</v>
      </c>
      <c r="D46" s="18">
        <v>2312160</v>
      </c>
      <c r="E46" s="18">
        <v>880920</v>
      </c>
      <c r="F46" s="18">
        <f>SUM(D46-E46)</f>
        <v>1431240</v>
      </c>
      <c r="G46" s="19">
        <v>1044200</v>
      </c>
      <c r="H46" s="19">
        <v>193799.69</v>
      </c>
      <c r="I46" s="19">
        <f>SUM(G46-H46)</f>
        <v>850400.31</v>
      </c>
      <c r="J46" s="20"/>
      <c r="K46" s="20"/>
      <c r="L46" s="20">
        <f>SUM(J46-K46)</f>
        <v>0</v>
      </c>
      <c r="M46" s="21">
        <v>1365000</v>
      </c>
      <c r="N46" s="21"/>
      <c r="O46" s="21">
        <f>SUM(M46-N46)</f>
        <v>1365000</v>
      </c>
      <c r="P46" s="22"/>
      <c r="Q46" s="22"/>
      <c r="R46" s="22">
        <f>SUM(P46-Q46)</f>
        <v>0</v>
      </c>
      <c r="S46" s="19">
        <f>SUM(F46,I46,L46,O46,R46)</f>
        <v>3646640.31</v>
      </c>
      <c r="T46" s="17">
        <f>SUM(E46,H46,K46,N46,Q46)</f>
        <v>1074719.69</v>
      </c>
      <c r="U46" s="17">
        <f>SUM(T46/C46)*100</f>
        <v>22.76292614839792</v>
      </c>
    </row>
    <row r="47" spans="1:21" ht="27.75" customHeight="1">
      <c r="A47" s="23" t="s">
        <v>42</v>
      </c>
      <c r="B47" s="33">
        <v>2</v>
      </c>
      <c r="C47" s="17">
        <f>SUM(D47,G47,J47,M47,P47)</f>
        <v>5081296</v>
      </c>
      <c r="D47" s="18">
        <v>2094160</v>
      </c>
      <c r="E47" s="18">
        <v>815730</v>
      </c>
      <c r="F47" s="18">
        <f>SUM(D47-E47)</f>
        <v>1278430</v>
      </c>
      <c r="G47" s="19">
        <v>1072136</v>
      </c>
      <c r="H47" s="19">
        <v>342351.86</v>
      </c>
      <c r="I47" s="19">
        <f>SUM(G47-H47)</f>
        <v>729784.14</v>
      </c>
      <c r="J47" s="20"/>
      <c r="K47" s="20"/>
      <c r="L47" s="20">
        <f>SUM(J47-K47)</f>
        <v>0</v>
      </c>
      <c r="M47" s="21">
        <v>1915000</v>
      </c>
      <c r="N47" s="21"/>
      <c r="O47" s="21">
        <f>SUM(M47-N47)</f>
        <v>1915000</v>
      </c>
      <c r="P47" s="22"/>
      <c r="Q47" s="22"/>
      <c r="R47" s="22">
        <f>SUM(P47-Q47)</f>
        <v>0</v>
      </c>
      <c r="S47" s="19">
        <f>SUM(F47,I47,L47,O47,R47)</f>
        <v>3923214.14</v>
      </c>
      <c r="T47" s="17">
        <f>SUM(E47,H47,K47,N47,Q47)</f>
        <v>1158081.8599999999</v>
      </c>
      <c r="U47" s="17">
        <f>SUM(T47/C47)*100</f>
        <v>22.79107259250396</v>
      </c>
    </row>
    <row r="48" spans="1:21" ht="27.75" customHeight="1">
      <c r="A48" s="23" t="s">
        <v>94</v>
      </c>
      <c r="B48" s="33">
        <v>2</v>
      </c>
      <c r="C48" s="17">
        <f>SUM(D48,G48,J48,M48,P48)</f>
        <v>3310700</v>
      </c>
      <c r="D48" s="18">
        <v>1905600</v>
      </c>
      <c r="E48" s="18">
        <v>476400</v>
      </c>
      <c r="F48" s="18">
        <f>SUM(D48-E48)</f>
        <v>1429200</v>
      </c>
      <c r="G48" s="19">
        <v>880100</v>
      </c>
      <c r="H48" s="19">
        <v>283138.67</v>
      </c>
      <c r="I48" s="19">
        <f>SUM(G48-H48)</f>
        <v>596961.3300000001</v>
      </c>
      <c r="J48" s="20"/>
      <c r="K48" s="20"/>
      <c r="L48" s="20">
        <f>SUM(J48-K48)</f>
        <v>0</v>
      </c>
      <c r="M48" s="21">
        <v>525000</v>
      </c>
      <c r="N48" s="21"/>
      <c r="O48" s="21">
        <f>SUM(M48-N48)</f>
        <v>525000</v>
      </c>
      <c r="P48" s="22"/>
      <c r="Q48" s="22"/>
      <c r="R48" s="22">
        <f>SUM(P48-Q48)</f>
        <v>0</v>
      </c>
      <c r="S48" s="19">
        <f>SUM(F48,I48,L48,O48,R48)</f>
        <v>2551161.33</v>
      </c>
      <c r="T48" s="17">
        <f>SUM(E48,H48,K48,N48,Q48)</f>
        <v>759538.6699999999</v>
      </c>
      <c r="U48" s="17">
        <f>SUM(T48/C48)*100</f>
        <v>22.94193584438336</v>
      </c>
    </row>
    <row r="49" spans="1:21" ht="27.75" customHeight="1">
      <c r="A49" s="23" t="s">
        <v>113</v>
      </c>
      <c r="B49" s="33">
        <v>2</v>
      </c>
      <c r="C49" s="17">
        <f>SUM(D49,G49,J49,M49,P49)</f>
        <v>4058596</v>
      </c>
      <c r="D49" s="18">
        <v>1912800</v>
      </c>
      <c r="E49" s="18">
        <v>744274.84</v>
      </c>
      <c r="F49" s="18">
        <f>SUM(D49-E49)</f>
        <v>1168525.1600000001</v>
      </c>
      <c r="G49" s="19">
        <v>780796</v>
      </c>
      <c r="H49" s="19">
        <v>189016.72</v>
      </c>
      <c r="I49" s="19">
        <f>SUM(G49-H49)</f>
        <v>591779.28</v>
      </c>
      <c r="J49" s="20"/>
      <c r="K49" s="20"/>
      <c r="L49" s="20">
        <f>SUM(J49-K49)</f>
        <v>0</v>
      </c>
      <c r="M49" s="21">
        <v>1365000</v>
      </c>
      <c r="N49" s="21"/>
      <c r="O49" s="21">
        <f>SUM(M49-N49)</f>
        <v>1365000</v>
      </c>
      <c r="P49" s="22"/>
      <c r="Q49" s="22"/>
      <c r="R49" s="22">
        <f>SUM(P49-Q49)</f>
        <v>0</v>
      </c>
      <c r="S49" s="19">
        <f>SUM(F49,I49,L49,O49,R49)</f>
        <v>3125304.4400000004</v>
      </c>
      <c r="T49" s="17">
        <f>SUM(E49,H49,K49,N49,Q49)</f>
        <v>933291.5599999999</v>
      </c>
      <c r="U49" s="17">
        <f>SUM(T49/C49)*100</f>
        <v>22.99542896114814</v>
      </c>
    </row>
    <row r="50" spans="1:21" ht="27.75" customHeight="1">
      <c r="A50" s="23" t="s">
        <v>40</v>
      </c>
      <c r="B50" s="33">
        <v>2</v>
      </c>
      <c r="C50" s="17">
        <f>SUM(D50,G50,J50,M50,P50)</f>
        <v>5232004</v>
      </c>
      <c r="D50" s="18">
        <v>2302000</v>
      </c>
      <c r="E50" s="18">
        <v>863250</v>
      </c>
      <c r="F50" s="18">
        <f>SUM(D50-E50)</f>
        <v>1438750</v>
      </c>
      <c r="G50" s="19">
        <v>895004</v>
      </c>
      <c r="H50" s="19">
        <v>342290.07</v>
      </c>
      <c r="I50" s="19">
        <f>SUM(G50-H50)</f>
        <v>552713.9299999999</v>
      </c>
      <c r="J50" s="20"/>
      <c r="K50" s="20"/>
      <c r="L50" s="20">
        <f>SUM(J50-K50)</f>
        <v>0</v>
      </c>
      <c r="M50" s="21">
        <v>2035000</v>
      </c>
      <c r="N50" s="21"/>
      <c r="O50" s="21">
        <f>SUM(M50-N50)</f>
        <v>2035000</v>
      </c>
      <c r="P50" s="22"/>
      <c r="Q50" s="22"/>
      <c r="R50" s="22">
        <f>SUM(P50-Q50)</f>
        <v>0</v>
      </c>
      <c r="S50" s="19">
        <f>SUM(F50,I50,L50,O50,R50)</f>
        <v>4026463.9299999997</v>
      </c>
      <c r="T50" s="17">
        <f>SUM(E50,H50,K50,N50,Q50)</f>
        <v>1205540.07</v>
      </c>
      <c r="U50" s="17">
        <f>SUM(T50/C50)*100</f>
        <v>23.04165038864649</v>
      </c>
    </row>
    <row r="51" spans="1:21" ht="27.75" customHeight="1">
      <c r="A51" s="23" t="s">
        <v>72</v>
      </c>
      <c r="B51" s="33">
        <v>2</v>
      </c>
      <c r="C51" s="17">
        <f>SUM(D51,G51,J51,M51,P51)</f>
        <v>4482844</v>
      </c>
      <c r="D51" s="18">
        <v>1883840</v>
      </c>
      <c r="E51" s="18">
        <v>733515</v>
      </c>
      <c r="F51" s="18">
        <f>SUM(D51-E51)</f>
        <v>1150325</v>
      </c>
      <c r="G51" s="19">
        <v>1324004</v>
      </c>
      <c r="H51" s="19">
        <v>312435.95</v>
      </c>
      <c r="I51" s="19">
        <f>SUM(G51-H51)</f>
        <v>1011568.05</v>
      </c>
      <c r="J51" s="20"/>
      <c r="K51" s="20"/>
      <c r="L51" s="20">
        <f>SUM(J51-K51)</f>
        <v>0</v>
      </c>
      <c r="M51" s="21">
        <v>1275000</v>
      </c>
      <c r="N51" s="21"/>
      <c r="O51" s="21">
        <f>SUM(M51-N51)</f>
        <v>1275000</v>
      </c>
      <c r="P51" s="22"/>
      <c r="Q51" s="22"/>
      <c r="R51" s="22">
        <f>SUM(P51-Q51)</f>
        <v>0</v>
      </c>
      <c r="S51" s="19">
        <f>SUM(F51,I51,L51,O51,R51)</f>
        <v>3436893.05</v>
      </c>
      <c r="T51" s="17">
        <f>SUM(E51,H51,K51,N51,Q51)</f>
        <v>1045950.95</v>
      </c>
      <c r="U51" s="17">
        <f>SUM(T51/C51)*100</f>
        <v>23.33230757081888</v>
      </c>
    </row>
    <row r="52" spans="1:21" ht="27.75" customHeight="1">
      <c r="A52" s="23" t="s">
        <v>23</v>
      </c>
      <c r="B52" s="33">
        <v>2</v>
      </c>
      <c r="C52" s="17">
        <f>SUM(D52,G52,J52,M52,P52)</f>
        <v>4098784</v>
      </c>
      <c r="D52" s="18">
        <v>1953200</v>
      </c>
      <c r="E52" s="18">
        <v>765015</v>
      </c>
      <c r="F52" s="18">
        <f>SUM(D52-E52)</f>
        <v>1188185</v>
      </c>
      <c r="G52" s="19">
        <v>720584</v>
      </c>
      <c r="H52" s="19">
        <v>194480.29</v>
      </c>
      <c r="I52" s="19">
        <f>SUM(G52-H52)</f>
        <v>526103.71</v>
      </c>
      <c r="J52" s="20"/>
      <c r="K52" s="20"/>
      <c r="L52" s="20">
        <f>SUM(J52-K52)</f>
        <v>0</v>
      </c>
      <c r="M52" s="21">
        <v>1425000</v>
      </c>
      <c r="N52" s="21"/>
      <c r="O52" s="21">
        <f>SUM(M52-N52)</f>
        <v>1425000</v>
      </c>
      <c r="P52" s="22"/>
      <c r="Q52" s="22"/>
      <c r="R52" s="22">
        <f>SUM(P52-Q52)</f>
        <v>0</v>
      </c>
      <c r="S52" s="19">
        <f>SUM(F52,I52,L52,O52,R52)</f>
        <v>3139288.71</v>
      </c>
      <c r="T52" s="17">
        <f>SUM(E52,H52,K52,N52,Q52)</f>
        <v>959495.29</v>
      </c>
      <c r="U52" s="17">
        <f>SUM(T52/C52)*100</f>
        <v>23.40926699235676</v>
      </c>
    </row>
    <row r="53" spans="1:21" ht="27.75" customHeight="1">
      <c r="A53" s="23" t="s">
        <v>67</v>
      </c>
      <c r="B53" s="33">
        <v>2</v>
      </c>
      <c r="C53" s="17">
        <f>SUM(D53,G53,J53,M53,P53)</f>
        <v>3925960</v>
      </c>
      <c r="D53" s="18">
        <v>1782720</v>
      </c>
      <c r="E53" s="18">
        <v>668520</v>
      </c>
      <c r="F53" s="18">
        <f>SUM(D53-E53)</f>
        <v>1114200</v>
      </c>
      <c r="G53" s="19">
        <v>1168240</v>
      </c>
      <c r="H53" s="19">
        <v>276775.01</v>
      </c>
      <c r="I53" s="19">
        <f>SUM(G53-H53)</f>
        <v>891464.99</v>
      </c>
      <c r="J53" s="20"/>
      <c r="K53" s="20"/>
      <c r="L53" s="20">
        <f>SUM(J53-K53)</f>
        <v>0</v>
      </c>
      <c r="M53" s="21">
        <v>975000</v>
      </c>
      <c r="N53" s="21"/>
      <c r="O53" s="21">
        <f>SUM(M53-N53)</f>
        <v>975000</v>
      </c>
      <c r="P53" s="22"/>
      <c r="Q53" s="22"/>
      <c r="R53" s="22">
        <f>SUM(P53-Q53)</f>
        <v>0</v>
      </c>
      <c r="S53" s="19">
        <f>SUM(F53,I53,L53,O53,R53)</f>
        <v>2980664.99</v>
      </c>
      <c r="T53" s="17">
        <f>SUM(E53,H53,K53,N53,Q53)</f>
        <v>945295.01</v>
      </c>
      <c r="U53" s="17">
        <f>SUM(T53/C53)*100</f>
        <v>24.078060143251587</v>
      </c>
    </row>
    <row r="54" spans="1:21" ht="27.75" customHeight="1">
      <c r="A54" s="23" t="s">
        <v>115</v>
      </c>
      <c r="B54" s="33">
        <v>2</v>
      </c>
      <c r="C54" s="17">
        <f>SUM(D54,G54,J54,M54,P54)</f>
        <v>2764104</v>
      </c>
      <c r="D54" s="18">
        <v>1474400</v>
      </c>
      <c r="E54" s="18">
        <v>380000</v>
      </c>
      <c r="F54" s="18">
        <f>SUM(D54-E54)</f>
        <v>1094400</v>
      </c>
      <c r="G54" s="19">
        <v>1034704</v>
      </c>
      <c r="H54" s="19">
        <v>293298.89</v>
      </c>
      <c r="I54" s="19">
        <f>SUM(G54-H54)</f>
        <v>741405.11</v>
      </c>
      <c r="J54" s="20"/>
      <c r="K54" s="20"/>
      <c r="L54" s="20">
        <f>SUM(J54-K54)</f>
        <v>0</v>
      </c>
      <c r="M54" s="21">
        <v>255000</v>
      </c>
      <c r="N54" s="21"/>
      <c r="O54" s="21">
        <f>SUM(M54-N54)</f>
        <v>255000</v>
      </c>
      <c r="P54" s="22"/>
      <c r="Q54" s="22"/>
      <c r="R54" s="22">
        <f>SUM(P54-Q54)</f>
        <v>0</v>
      </c>
      <c r="S54" s="19">
        <f>SUM(F54,I54,L54,O54,R54)</f>
        <v>2090805.1099999999</v>
      </c>
      <c r="T54" s="17">
        <f>SUM(E54,H54,K54,N54,Q54)</f>
        <v>673298.89</v>
      </c>
      <c r="U54" s="17">
        <f>SUM(T54/C54)*100</f>
        <v>24.358667040024542</v>
      </c>
    </row>
    <row r="55" spans="1:21" ht="27.75" customHeight="1">
      <c r="A55" s="23" t="s">
        <v>80</v>
      </c>
      <c r="B55" s="33">
        <v>2</v>
      </c>
      <c r="C55" s="17">
        <f>SUM(D55,G55,J55,M55,P55)</f>
        <v>4230484</v>
      </c>
      <c r="D55" s="18">
        <v>1708160</v>
      </c>
      <c r="E55" s="18">
        <v>663570</v>
      </c>
      <c r="F55" s="18">
        <f>SUM(D55-E55)</f>
        <v>1044590</v>
      </c>
      <c r="G55" s="19">
        <v>1197324</v>
      </c>
      <c r="H55" s="19">
        <v>339375.18</v>
      </c>
      <c r="I55" s="19">
        <f>SUM(G55-H55)</f>
        <v>857948.8200000001</v>
      </c>
      <c r="J55" s="20"/>
      <c r="K55" s="20"/>
      <c r="L55" s="20">
        <f>SUM(J55-K55)</f>
        <v>0</v>
      </c>
      <c r="M55" s="21">
        <v>1325000</v>
      </c>
      <c r="N55" s="21">
        <v>30000</v>
      </c>
      <c r="O55" s="21">
        <f>SUM(M55-N55)</f>
        <v>1295000</v>
      </c>
      <c r="P55" s="22"/>
      <c r="Q55" s="22"/>
      <c r="R55" s="22">
        <f>SUM(P55-Q55)</f>
        <v>0</v>
      </c>
      <c r="S55" s="19">
        <f>SUM(F55,I55,L55,O55,R55)</f>
        <v>3197538.8200000003</v>
      </c>
      <c r="T55" s="17">
        <f>SUM(E55,H55,K55,N55,Q55)</f>
        <v>1032945.1799999999</v>
      </c>
      <c r="U55" s="17">
        <f>SUM(T55/C55)*100</f>
        <v>24.416714021374386</v>
      </c>
    </row>
    <row r="56" spans="1:21" ht="27.75" customHeight="1">
      <c r="A56" s="23" t="s">
        <v>57</v>
      </c>
      <c r="B56" s="33">
        <v>2</v>
      </c>
      <c r="C56" s="17">
        <f>SUM(D56,G56,J56,M56,P56)</f>
        <v>3954300</v>
      </c>
      <c r="D56" s="18">
        <v>1962800</v>
      </c>
      <c r="E56" s="18">
        <v>759330</v>
      </c>
      <c r="F56" s="18">
        <f>SUM(D56-E56)</f>
        <v>1203470</v>
      </c>
      <c r="G56" s="19">
        <v>956500</v>
      </c>
      <c r="H56" s="19">
        <v>206204.35</v>
      </c>
      <c r="I56" s="19">
        <f>SUM(G56-H56)</f>
        <v>750295.65</v>
      </c>
      <c r="J56" s="20"/>
      <c r="K56" s="20"/>
      <c r="L56" s="20">
        <f>SUM(J56-K56)</f>
        <v>0</v>
      </c>
      <c r="M56" s="21">
        <v>1035000</v>
      </c>
      <c r="N56" s="21"/>
      <c r="O56" s="21">
        <f>SUM(M56-N56)</f>
        <v>1035000</v>
      </c>
      <c r="P56" s="22"/>
      <c r="Q56" s="22"/>
      <c r="R56" s="22">
        <f>SUM(P56-Q56)</f>
        <v>0</v>
      </c>
      <c r="S56" s="19">
        <f>SUM(F56,I56,L56,O56,R56)</f>
        <v>2988765.65</v>
      </c>
      <c r="T56" s="17">
        <f>SUM(E56,H56,K56,N56,Q56)</f>
        <v>965534.35</v>
      </c>
      <c r="U56" s="17">
        <f>SUM(T56/C56)*100</f>
        <v>24.417326707634725</v>
      </c>
    </row>
    <row r="57" spans="1:21" ht="27.75" customHeight="1">
      <c r="A57" s="23" t="s">
        <v>104</v>
      </c>
      <c r="B57" s="33">
        <v>2</v>
      </c>
      <c r="C57" s="17">
        <f>SUM(D57,G57,J57,M57,P57)</f>
        <v>3965937</v>
      </c>
      <c r="D57" s="18">
        <v>1925405</v>
      </c>
      <c r="E57" s="18">
        <v>722010</v>
      </c>
      <c r="F57" s="18">
        <f>SUM(D57-E57)</f>
        <v>1203395</v>
      </c>
      <c r="G57" s="19">
        <v>895532</v>
      </c>
      <c r="H57" s="19">
        <v>247442.6</v>
      </c>
      <c r="I57" s="19">
        <f>SUM(G57-H57)</f>
        <v>648089.4</v>
      </c>
      <c r="J57" s="20"/>
      <c r="K57" s="20"/>
      <c r="L57" s="20">
        <f>SUM(J57-K57)</f>
        <v>0</v>
      </c>
      <c r="M57" s="21">
        <v>1145000</v>
      </c>
      <c r="N57" s="21"/>
      <c r="O57" s="21">
        <f>SUM(M57-N57)</f>
        <v>1145000</v>
      </c>
      <c r="P57" s="22"/>
      <c r="Q57" s="22"/>
      <c r="R57" s="22">
        <f>SUM(P57-Q57)</f>
        <v>0</v>
      </c>
      <c r="S57" s="19">
        <f>SUM(F57,I57,L57,O57,R57)</f>
        <v>2996484.4</v>
      </c>
      <c r="T57" s="17">
        <f>SUM(E57,H57,K57,N57,Q57)</f>
        <v>969452.6</v>
      </c>
      <c r="U57" s="17">
        <f>SUM(T57/C57)*100</f>
        <v>24.444478064074136</v>
      </c>
    </row>
    <row r="58" spans="1:21" ht="27.75" customHeight="1">
      <c r="A58" s="23" t="s">
        <v>114</v>
      </c>
      <c r="B58" s="33">
        <v>2</v>
      </c>
      <c r="C58" s="17">
        <f>SUM(D58,G58,J58,M58,P58)</f>
        <v>4459352</v>
      </c>
      <c r="D58" s="18">
        <v>1993360</v>
      </c>
      <c r="E58" s="18">
        <v>770220</v>
      </c>
      <c r="F58" s="18">
        <f>SUM(D58-E58)</f>
        <v>1223140</v>
      </c>
      <c r="G58" s="19">
        <v>1140992</v>
      </c>
      <c r="H58" s="19">
        <v>337449.23</v>
      </c>
      <c r="I58" s="19">
        <f>SUM(G58-H58)</f>
        <v>803542.77</v>
      </c>
      <c r="J58" s="20"/>
      <c r="K58" s="20"/>
      <c r="L58" s="20">
        <f>SUM(J58-K58)</f>
        <v>0</v>
      </c>
      <c r="M58" s="21">
        <v>1325000</v>
      </c>
      <c r="N58" s="21"/>
      <c r="O58" s="21">
        <f>SUM(M58-N58)</f>
        <v>1325000</v>
      </c>
      <c r="P58" s="22"/>
      <c r="Q58" s="22"/>
      <c r="R58" s="22">
        <f>SUM(P58-Q58)</f>
        <v>0</v>
      </c>
      <c r="S58" s="19">
        <f>SUM(F58,I58,L58,O58,R58)</f>
        <v>3351682.77</v>
      </c>
      <c r="T58" s="17">
        <f>SUM(E58,H58,K58,N58,Q58)</f>
        <v>1107669.23</v>
      </c>
      <c r="U58" s="17">
        <f>SUM(T58/C58)*100</f>
        <v>24.839241889853053</v>
      </c>
    </row>
    <row r="59" spans="1:21" ht="27.75" customHeight="1">
      <c r="A59" s="23" t="s">
        <v>45</v>
      </c>
      <c r="B59" s="33">
        <v>2</v>
      </c>
      <c r="C59" s="17">
        <f>SUM(D59,G59,J59,M59,P59)</f>
        <v>3633040</v>
      </c>
      <c r="D59" s="18">
        <v>2098400</v>
      </c>
      <c r="E59" s="18">
        <v>725777.42</v>
      </c>
      <c r="F59" s="18">
        <f>SUM(D59-E59)</f>
        <v>1372622.58</v>
      </c>
      <c r="G59" s="19">
        <v>1059640</v>
      </c>
      <c r="H59" s="19">
        <v>186185.1</v>
      </c>
      <c r="I59" s="19">
        <f>SUM(G59-H59)</f>
        <v>873454.9</v>
      </c>
      <c r="J59" s="20"/>
      <c r="K59" s="20"/>
      <c r="L59" s="20">
        <f>SUM(J59-K59)</f>
        <v>0</v>
      </c>
      <c r="M59" s="21">
        <v>475000</v>
      </c>
      <c r="N59" s="21"/>
      <c r="O59" s="21">
        <f>SUM(M59-N59)</f>
        <v>475000</v>
      </c>
      <c r="P59" s="22"/>
      <c r="Q59" s="22"/>
      <c r="R59" s="22">
        <f>SUM(P59-Q59)</f>
        <v>0</v>
      </c>
      <c r="S59" s="19">
        <f>SUM(F59,I59,L59,O59,R59)</f>
        <v>2721077.48</v>
      </c>
      <c r="T59" s="17">
        <f>SUM(E59,H59,K59,N59,Q59)</f>
        <v>911962.52</v>
      </c>
      <c r="U59" s="17">
        <f>SUM(T59/C59)*100</f>
        <v>25.101912447977455</v>
      </c>
    </row>
    <row r="60" spans="1:21" ht="27.75" customHeight="1">
      <c r="A60" s="23" t="s">
        <v>68</v>
      </c>
      <c r="B60" s="33">
        <v>2</v>
      </c>
      <c r="C60" s="17">
        <f>SUM(D60,G60,J60,M60,P60)</f>
        <v>4148240</v>
      </c>
      <c r="D60" s="18">
        <v>1972880</v>
      </c>
      <c r="E60" s="18">
        <v>739830</v>
      </c>
      <c r="F60" s="18">
        <f>SUM(D60-E60)</f>
        <v>1233050</v>
      </c>
      <c r="G60" s="19">
        <v>1180360</v>
      </c>
      <c r="H60" s="19">
        <v>304173.33</v>
      </c>
      <c r="I60" s="19">
        <f>SUM(G60-H60)</f>
        <v>876186.6699999999</v>
      </c>
      <c r="J60" s="20"/>
      <c r="K60" s="20"/>
      <c r="L60" s="20">
        <f>SUM(J60-K60)</f>
        <v>0</v>
      </c>
      <c r="M60" s="21">
        <v>995000</v>
      </c>
      <c r="N60" s="21"/>
      <c r="O60" s="21">
        <f>SUM(M60-N60)</f>
        <v>995000</v>
      </c>
      <c r="P60" s="22"/>
      <c r="Q60" s="22"/>
      <c r="R60" s="22">
        <f>SUM(P60-Q60)</f>
        <v>0</v>
      </c>
      <c r="S60" s="19">
        <f>SUM(F60,I60,L60,O60,R60)</f>
        <v>3104236.67</v>
      </c>
      <c r="T60" s="17">
        <f>SUM(E60,H60,K60,N60,Q60)</f>
        <v>1044003.3300000001</v>
      </c>
      <c r="U60" s="17">
        <f>SUM(T60/C60)*100</f>
        <v>25.167380141939717</v>
      </c>
    </row>
    <row r="61" spans="1:21" ht="27.75" customHeight="1">
      <c r="A61" s="23" t="s">
        <v>102</v>
      </c>
      <c r="B61" s="33">
        <v>2</v>
      </c>
      <c r="C61" s="17">
        <f>SUM(D61,G61,J61,M61,P61)</f>
        <v>3547772</v>
      </c>
      <c r="D61" s="18">
        <v>2337680</v>
      </c>
      <c r="E61" s="18">
        <v>604280</v>
      </c>
      <c r="F61" s="18">
        <f>SUM(D61-E61)</f>
        <v>1733400</v>
      </c>
      <c r="G61" s="19">
        <v>875092</v>
      </c>
      <c r="H61" s="19">
        <v>303768.34</v>
      </c>
      <c r="I61" s="19">
        <f>SUM(G61-H61)</f>
        <v>571323.6599999999</v>
      </c>
      <c r="J61" s="20"/>
      <c r="K61" s="20"/>
      <c r="L61" s="20">
        <f>SUM(J61-K61)</f>
        <v>0</v>
      </c>
      <c r="M61" s="21">
        <v>335000</v>
      </c>
      <c r="N61" s="21"/>
      <c r="O61" s="21">
        <f>SUM(M61-N61)</f>
        <v>335000</v>
      </c>
      <c r="P61" s="22"/>
      <c r="Q61" s="22"/>
      <c r="R61" s="22">
        <f>SUM(P61-Q61)</f>
        <v>0</v>
      </c>
      <c r="S61" s="19">
        <f>SUM(F61,I61,L61,O61,R61)</f>
        <v>2639723.66</v>
      </c>
      <c r="T61" s="17">
        <f>SUM(E61,H61,K61,N61,Q61)</f>
        <v>908048.3400000001</v>
      </c>
      <c r="U61" s="17">
        <f>SUM(T61/C61)*100</f>
        <v>25.594889976018752</v>
      </c>
    </row>
    <row r="62" spans="1:21" ht="27.75" customHeight="1">
      <c r="A62" s="23" t="s">
        <v>107</v>
      </c>
      <c r="B62" s="33">
        <v>2</v>
      </c>
      <c r="C62" s="17">
        <f>SUM(D62,G62,J62,M62,P62)</f>
        <v>3025228</v>
      </c>
      <c r="D62" s="18">
        <v>1481280</v>
      </c>
      <c r="E62" s="18">
        <v>555480</v>
      </c>
      <c r="F62" s="18">
        <f>SUM(D62-E62)</f>
        <v>925800</v>
      </c>
      <c r="G62" s="19">
        <v>888948</v>
      </c>
      <c r="H62" s="19">
        <v>226364.85</v>
      </c>
      <c r="I62" s="19">
        <f>SUM(G62-H62)</f>
        <v>662583.15</v>
      </c>
      <c r="J62" s="20"/>
      <c r="K62" s="20"/>
      <c r="L62" s="20">
        <f>SUM(J62-K62)</f>
        <v>0</v>
      </c>
      <c r="M62" s="21">
        <v>655000</v>
      </c>
      <c r="N62" s="21"/>
      <c r="O62" s="21">
        <f>SUM(M62-N62)</f>
        <v>655000</v>
      </c>
      <c r="P62" s="22"/>
      <c r="Q62" s="22"/>
      <c r="R62" s="22">
        <f>SUM(P62-Q62)</f>
        <v>0</v>
      </c>
      <c r="S62" s="19">
        <f>SUM(F62,I62,L62,O62,R62)</f>
        <v>2243383.15</v>
      </c>
      <c r="T62" s="17">
        <f>SUM(E62,H62,K62,N62,Q62)</f>
        <v>781844.85</v>
      </c>
      <c r="U62" s="17">
        <f>SUM(T62/C62)*100</f>
        <v>25.844162820124634</v>
      </c>
    </row>
    <row r="63" spans="1:21" ht="27.75" customHeight="1">
      <c r="A63" s="23" t="s">
        <v>71</v>
      </c>
      <c r="B63" s="33">
        <v>2</v>
      </c>
      <c r="C63" s="17">
        <f>SUM(D63,G63,J63,M63,P63)</f>
        <v>3277880</v>
      </c>
      <c r="D63" s="18">
        <v>1598480</v>
      </c>
      <c r="E63" s="18">
        <v>599430</v>
      </c>
      <c r="F63" s="18">
        <f>SUM(D63-E63)</f>
        <v>999050</v>
      </c>
      <c r="G63" s="19">
        <v>1024400</v>
      </c>
      <c r="H63" s="19">
        <v>252935.58</v>
      </c>
      <c r="I63" s="19">
        <f>SUM(G63-H63)</f>
        <v>771464.42</v>
      </c>
      <c r="J63" s="20"/>
      <c r="K63" s="20"/>
      <c r="L63" s="20">
        <f>SUM(J63-K63)</f>
        <v>0</v>
      </c>
      <c r="M63" s="21">
        <v>655000</v>
      </c>
      <c r="N63" s="21"/>
      <c r="O63" s="21">
        <f>SUM(M63-N63)</f>
        <v>655000</v>
      </c>
      <c r="P63" s="22"/>
      <c r="Q63" s="22"/>
      <c r="R63" s="22">
        <f>SUM(P63-Q63)</f>
        <v>0</v>
      </c>
      <c r="S63" s="19">
        <f>SUM(F63,I63,L63,O63,R63)</f>
        <v>2425514.42</v>
      </c>
      <c r="T63" s="17">
        <f>SUM(E63,H63,K63,N63,Q63)</f>
        <v>852365.58</v>
      </c>
      <c r="U63" s="17">
        <f>SUM(T63/C63)*100</f>
        <v>26.003562668554064</v>
      </c>
    </row>
    <row r="64" spans="1:21" ht="27.75" customHeight="1">
      <c r="A64" s="23" t="s">
        <v>101</v>
      </c>
      <c r="B64" s="33">
        <v>2</v>
      </c>
      <c r="C64" s="17">
        <f>SUM(D64,G64,J64,M64,P64)</f>
        <v>3567720</v>
      </c>
      <c r="D64" s="18">
        <v>1821600</v>
      </c>
      <c r="E64" s="18">
        <v>706635</v>
      </c>
      <c r="F64" s="18">
        <f>SUM(D64-E64)</f>
        <v>1114965</v>
      </c>
      <c r="G64" s="19">
        <v>831120</v>
      </c>
      <c r="H64" s="19">
        <v>224046.89</v>
      </c>
      <c r="I64" s="19">
        <f>SUM(G64-H64)</f>
        <v>607073.11</v>
      </c>
      <c r="J64" s="20"/>
      <c r="K64" s="20"/>
      <c r="L64" s="20">
        <f>SUM(J64-K64)</f>
        <v>0</v>
      </c>
      <c r="M64" s="21">
        <v>915000</v>
      </c>
      <c r="N64" s="21"/>
      <c r="O64" s="21">
        <f>SUM(M64-N64)</f>
        <v>915000</v>
      </c>
      <c r="P64" s="22"/>
      <c r="Q64" s="22"/>
      <c r="R64" s="22">
        <f>SUM(P64-Q64)</f>
        <v>0</v>
      </c>
      <c r="S64" s="19">
        <f>SUM(F64,I64,L64,O64,R64)</f>
        <v>2637038.11</v>
      </c>
      <c r="T64" s="17">
        <f>SUM(E64,H64,K64,N64,Q64)</f>
        <v>930681.89</v>
      </c>
      <c r="U64" s="17">
        <f>SUM(T64/C64)*100</f>
        <v>26.086180810153266</v>
      </c>
    </row>
    <row r="65" spans="1:21" ht="27.75" customHeight="1">
      <c r="A65" s="23" t="s">
        <v>74</v>
      </c>
      <c r="B65" s="33">
        <v>2</v>
      </c>
      <c r="C65" s="17">
        <f>SUM(D65,G65,J65,M65,P65)</f>
        <v>3572724</v>
      </c>
      <c r="D65" s="18">
        <v>1835600</v>
      </c>
      <c r="E65" s="18">
        <v>625640.24</v>
      </c>
      <c r="F65" s="18">
        <f>SUM(D65-E65)</f>
        <v>1209959.76</v>
      </c>
      <c r="G65" s="19">
        <v>1132124</v>
      </c>
      <c r="H65" s="19">
        <v>307517.9</v>
      </c>
      <c r="I65" s="19">
        <f>SUM(G65-H65)</f>
        <v>824606.1</v>
      </c>
      <c r="J65" s="20"/>
      <c r="K65" s="20"/>
      <c r="L65" s="20">
        <f>SUM(J65-K65)</f>
        <v>0</v>
      </c>
      <c r="M65" s="21">
        <v>605000</v>
      </c>
      <c r="N65" s="21"/>
      <c r="O65" s="21">
        <f>SUM(M65-N65)</f>
        <v>605000</v>
      </c>
      <c r="P65" s="22"/>
      <c r="Q65" s="22"/>
      <c r="R65" s="22">
        <f>SUM(P65-Q65)</f>
        <v>0</v>
      </c>
      <c r="S65" s="19">
        <f>SUM(F65,I65,L65,O65,R65)</f>
        <v>2639565.86</v>
      </c>
      <c r="T65" s="17">
        <f>SUM(E65,H65,K65,N65,Q65)</f>
        <v>933158.14</v>
      </c>
      <c r="U65" s="17">
        <f>SUM(T65/C65)*100</f>
        <v>26.1189540529859</v>
      </c>
    </row>
    <row r="66" spans="1:21" ht="27.75" customHeight="1">
      <c r="A66" s="23" t="s">
        <v>51</v>
      </c>
      <c r="B66" s="33">
        <v>2</v>
      </c>
      <c r="C66" s="17">
        <f>SUM(D66,G66,J66,M66,P66)</f>
        <v>3986900</v>
      </c>
      <c r="D66" s="18">
        <v>2140000</v>
      </c>
      <c r="E66" s="18">
        <v>834120</v>
      </c>
      <c r="F66" s="18">
        <f>SUM(D66-E66)</f>
        <v>1305880</v>
      </c>
      <c r="G66" s="19">
        <v>861900</v>
      </c>
      <c r="H66" s="19">
        <v>209760.41</v>
      </c>
      <c r="I66" s="19">
        <f>SUM(G66-H66)</f>
        <v>652139.59</v>
      </c>
      <c r="J66" s="20"/>
      <c r="K66" s="20"/>
      <c r="L66" s="20">
        <f>SUM(J66-K66)</f>
        <v>0</v>
      </c>
      <c r="M66" s="21">
        <v>985000</v>
      </c>
      <c r="N66" s="21"/>
      <c r="O66" s="21">
        <f>SUM(M66-N66)</f>
        <v>985000</v>
      </c>
      <c r="P66" s="22"/>
      <c r="Q66" s="22"/>
      <c r="R66" s="22">
        <f>SUM(P66-Q66)</f>
        <v>0</v>
      </c>
      <c r="S66" s="19">
        <f>SUM(F66,I66,L66,O66,R66)</f>
        <v>2943019.59</v>
      </c>
      <c r="T66" s="17">
        <f>SUM(E66,H66,K66,N66,Q66)</f>
        <v>1043880.41</v>
      </c>
      <c r="U66" s="17">
        <f>SUM(T66/C66)*100</f>
        <v>26.182758785020944</v>
      </c>
    </row>
    <row r="67" spans="1:21" ht="27.75" customHeight="1">
      <c r="A67" s="23" t="s">
        <v>91</v>
      </c>
      <c r="B67" s="33">
        <v>2</v>
      </c>
      <c r="C67" s="17">
        <f>SUM(D67,G67,J67,M67,P67)</f>
        <v>2907744</v>
      </c>
      <c r="D67" s="18">
        <v>1440400</v>
      </c>
      <c r="E67" s="18">
        <v>540150</v>
      </c>
      <c r="F67" s="18">
        <f>SUM(D67-E67)</f>
        <v>900250</v>
      </c>
      <c r="G67" s="19">
        <v>862344</v>
      </c>
      <c r="H67" s="19">
        <v>222684.26</v>
      </c>
      <c r="I67" s="19">
        <f>SUM(G67-H67)</f>
        <v>639659.74</v>
      </c>
      <c r="J67" s="20"/>
      <c r="K67" s="20"/>
      <c r="L67" s="20">
        <f>SUM(J67-K67)</f>
        <v>0</v>
      </c>
      <c r="M67" s="21">
        <v>605000</v>
      </c>
      <c r="N67" s="21"/>
      <c r="O67" s="21">
        <f>SUM(M67-N67)</f>
        <v>605000</v>
      </c>
      <c r="P67" s="22"/>
      <c r="Q67" s="22"/>
      <c r="R67" s="22">
        <f>SUM(P67-Q67)</f>
        <v>0</v>
      </c>
      <c r="S67" s="19">
        <f>SUM(F67,I67,L67,O67,R67)</f>
        <v>2144909.74</v>
      </c>
      <c r="T67" s="17">
        <f>SUM(E67,H67,K67,N67,Q67)</f>
        <v>762834.26</v>
      </c>
      <c r="U67" s="17">
        <f>SUM(T67/C67)*100</f>
        <v>26.234574295398772</v>
      </c>
    </row>
    <row r="68" spans="1:21" ht="27.75" customHeight="1">
      <c r="A68" s="23" t="s">
        <v>89</v>
      </c>
      <c r="B68" s="33">
        <v>2</v>
      </c>
      <c r="C68" s="17">
        <f>SUM(D68,G68,J68,M68,P68)</f>
        <v>2715200</v>
      </c>
      <c r="D68" s="18">
        <v>1318800</v>
      </c>
      <c r="E68" s="18">
        <v>494550</v>
      </c>
      <c r="F68" s="18">
        <f>SUM(D68-E68)</f>
        <v>824250</v>
      </c>
      <c r="G68" s="19">
        <v>1041400</v>
      </c>
      <c r="H68" s="19">
        <v>220632.83</v>
      </c>
      <c r="I68" s="19">
        <f>SUM(G68-H68)</f>
        <v>820767.17</v>
      </c>
      <c r="J68" s="20"/>
      <c r="K68" s="20"/>
      <c r="L68" s="20">
        <f>SUM(J68-K68)</f>
        <v>0</v>
      </c>
      <c r="M68" s="21">
        <v>355000</v>
      </c>
      <c r="N68" s="21"/>
      <c r="O68" s="21">
        <f>SUM(M68-N68)</f>
        <v>355000</v>
      </c>
      <c r="P68" s="22"/>
      <c r="Q68" s="22"/>
      <c r="R68" s="22">
        <f>SUM(P68-Q68)</f>
        <v>0</v>
      </c>
      <c r="S68" s="19">
        <f>SUM(F68,I68,L68,O68,R68)</f>
        <v>2000017.17</v>
      </c>
      <c r="T68" s="17">
        <f>SUM(E68,H68,K68,N68,Q68)</f>
        <v>715182.83</v>
      </c>
      <c r="U68" s="17">
        <f>SUM(T68/C68)*100</f>
        <v>26.33996869475545</v>
      </c>
    </row>
    <row r="69" spans="1:21" ht="27.75" customHeight="1">
      <c r="A69" s="23" t="s">
        <v>66</v>
      </c>
      <c r="B69" s="33">
        <v>2</v>
      </c>
      <c r="C69" s="17">
        <f>SUM(D69,G69,J69,M69,P69)</f>
        <v>3317240</v>
      </c>
      <c r="D69" s="18">
        <v>1771040</v>
      </c>
      <c r="E69" s="18">
        <v>691950</v>
      </c>
      <c r="F69" s="18">
        <f>SUM(D69-E69)</f>
        <v>1079090</v>
      </c>
      <c r="G69" s="19">
        <v>831200</v>
      </c>
      <c r="H69" s="19">
        <v>182863.25</v>
      </c>
      <c r="I69" s="19">
        <f>SUM(G69-H69)</f>
        <v>648336.75</v>
      </c>
      <c r="J69" s="20"/>
      <c r="K69" s="20"/>
      <c r="L69" s="20">
        <f>SUM(J69-K69)</f>
        <v>0</v>
      </c>
      <c r="M69" s="21">
        <v>715000</v>
      </c>
      <c r="N69" s="21"/>
      <c r="O69" s="21">
        <f>SUM(M69-N69)</f>
        <v>715000</v>
      </c>
      <c r="P69" s="22"/>
      <c r="Q69" s="22"/>
      <c r="R69" s="22">
        <f>SUM(P69-Q69)</f>
        <v>0</v>
      </c>
      <c r="S69" s="19">
        <f>SUM(F69,I69,L69,O69,R69)</f>
        <v>2442426.75</v>
      </c>
      <c r="T69" s="17">
        <f>SUM(E69,H69,K69,N69,Q69)</f>
        <v>874813.25</v>
      </c>
      <c r="U69" s="17">
        <f>SUM(T69/C69)*100</f>
        <v>26.371720164956407</v>
      </c>
    </row>
    <row r="70" spans="1:21" ht="27.75" customHeight="1">
      <c r="A70" s="23" t="s">
        <v>106</v>
      </c>
      <c r="B70" s="33">
        <v>2</v>
      </c>
      <c r="C70" s="17">
        <f>SUM(D70,G70,J70,M70,P70)</f>
        <v>3217700</v>
      </c>
      <c r="D70" s="18">
        <v>1615600</v>
      </c>
      <c r="E70" s="18">
        <v>629400</v>
      </c>
      <c r="F70" s="18">
        <f>SUM(D70-E70)</f>
        <v>986200</v>
      </c>
      <c r="G70" s="19">
        <v>847100</v>
      </c>
      <c r="H70" s="19">
        <v>219840.44</v>
      </c>
      <c r="I70" s="19">
        <f>SUM(G70-H70)</f>
        <v>627259.56</v>
      </c>
      <c r="J70" s="20"/>
      <c r="K70" s="20"/>
      <c r="L70" s="20">
        <f>SUM(J70-K70)</f>
        <v>0</v>
      </c>
      <c r="M70" s="21">
        <v>755000</v>
      </c>
      <c r="N70" s="21"/>
      <c r="O70" s="21">
        <f>SUM(M70-N70)</f>
        <v>755000</v>
      </c>
      <c r="P70" s="22"/>
      <c r="Q70" s="22"/>
      <c r="R70" s="22">
        <f>SUM(P70-Q70)</f>
        <v>0</v>
      </c>
      <c r="S70" s="19">
        <f>SUM(F70,I70,L70,O70,R70)</f>
        <v>2368459.56</v>
      </c>
      <c r="T70" s="17">
        <f>SUM(E70,H70,K70,N70,Q70)</f>
        <v>849240.44</v>
      </c>
      <c r="U70" s="17">
        <f>SUM(T70/C70)*100</f>
        <v>26.392778692855146</v>
      </c>
    </row>
    <row r="71" spans="1:21" ht="27.75" customHeight="1">
      <c r="A71" s="23" t="s">
        <v>96</v>
      </c>
      <c r="B71" s="33">
        <v>2</v>
      </c>
      <c r="C71" s="17">
        <f>SUM(D71,G71,J71,M71,P71)</f>
        <v>3024180</v>
      </c>
      <c r="D71" s="18">
        <v>1609840</v>
      </c>
      <c r="E71" s="18">
        <v>629505</v>
      </c>
      <c r="F71" s="18">
        <f>SUM(D71-E71)</f>
        <v>980335</v>
      </c>
      <c r="G71" s="19">
        <v>739340</v>
      </c>
      <c r="H71" s="19">
        <v>182501.84</v>
      </c>
      <c r="I71" s="19">
        <f>SUM(G71-H71)</f>
        <v>556838.16</v>
      </c>
      <c r="J71" s="20"/>
      <c r="K71" s="20"/>
      <c r="L71" s="20">
        <f>SUM(J71-K71)</f>
        <v>0</v>
      </c>
      <c r="M71" s="21">
        <v>675000</v>
      </c>
      <c r="N71" s="21"/>
      <c r="O71" s="21">
        <f>SUM(M71-N71)</f>
        <v>675000</v>
      </c>
      <c r="P71" s="22"/>
      <c r="Q71" s="22"/>
      <c r="R71" s="22">
        <f>SUM(P71-Q71)</f>
        <v>0</v>
      </c>
      <c r="S71" s="19">
        <f>SUM(F71,I71,L71,O71,R71)</f>
        <v>2212173.16</v>
      </c>
      <c r="T71" s="17">
        <f>SUM(E71,H71,K71,N71,Q71)</f>
        <v>812006.84</v>
      </c>
      <c r="U71" s="17">
        <f>SUM(T71/C71)*100</f>
        <v>26.850479799482834</v>
      </c>
    </row>
    <row r="72" spans="1:21" ht="27.75" customHeight="1">
      <c r="A72" s="25" t="s">
        <v>30</v>
      </c>
      <c r="B72" s="32">
        <v>2</v>
      </c>
      <c r="C72" s="17">
        <f>SUM(D72,G72,J72,M72,P72)</f>
        <v>6552856</v>
      </c>
      <c r="D72" s="18">
        <v>3176640</v>
      </c>
      <c r="E72" s="18">
        <v>793715</v>
      </c>
      <c r="F72" s="18">
        <f>SUM(D72-E72)</f>
        <v>2382925</v>
      </c>
      <c r="G72" s="19">
        <v>1936216</v>
      </c>
      <c r="H72" s="19">
        <v>430654.5</v>
      </c>
      <c r="I72" s="19">
        <f>SUM(G72-H72)</f>
        <v>1505561.5</v>
      </c>
      <c r="J72" s="20"/>
      <c r="K72" s="20"/>
      <c r="L72" s="20">
        <f>SUM(J72-K72)</f>
        <v>0</v>
      </c>
      <c r="M72" s="21">
        <v>1440000</v>
      </c>
      <c r="N72" s="21">
        <v>536000</v>
      </c>
      <c r="O72" s="21">
        <f>SUM(M72-N72)</f>
        <v>904000</v>
      </c>
      <c r="P72" s="22"/>
      <c r="Q72" s="22"/>
      <c r="R72" s="22">
        <f>SUM(P72-Q72)</f>
        <v>0</v>
      </c>
      <c r="S72" s="19">
        <f>SUM(F72,I72,L72,O72,R72)</f>
        <v>4792486.5</v>
      </c>
      <c r="T72" s="17">
        <f>SUM(E72,H72,K72,N72,Q72)</f>
        <v>1760369.5</v>
      </c>
      <c r="U72" s="17">
        <f>SUM(T72/C72)*100</f>
        <v>26.864156636434554</v>
      </c>
    </row>
    <row r="73" spans="1:21" ht="27.75" customHeight="1">
      <c r="A73" s="23" t="s">
        <v>63</v>
      </c>
      <c r="B73" s="33">
        <v>2</v>
      </c>
      <c r="C73" s="17">
        <f>SUM(D73,G73,J73,M73,P73)</f>
        <v>3203900</v>
      </c>
      <c r="D73" s="18">
        <v>1682080</v>
      </c>
      <c r="E73" s="18">
        <v>658410</v>
      </c>
      <c r="F73" s="18">
        <f>SUM(D73-E73)</f>
        <v>1023670</v>
      </c>
      <c r="G73" s="19">
        <v>896820</v>
      </c>
      <c r="H73" s="19">
        <v>216216.21</v>
      </c>
      <c r="I73" s="19">
        <f>SUM(G73-H73)</f>
        <v>680603.79</v>
      </c>
      <c r="J73" s="20"/>
      <c r="K73" s="20"/>
      <c r="L73" s="20">
        <f>SUM(J73-K73)</f>
        <v>0</v>
      </c>
      <c r="M73" s="21">
        <v>625000</v>
      </c>
      <c r="N73" s="21"/>
      <c r="O73" s="21">
        <f>SUM(M73-N73)</f>
        <v>625000</v>
      </c>
      <c r="P73" s="22"/>
      <c r="Q73" s="22"/>
      <c r="R73" s="22">
        <f>SUM(P73-Q73)</f>
        <v>0</v>
      </c>
      <c r="S73" s="19">
        <f>SUM(F73,I73,L73,O73,R73)</f>
        <v>2329273.79</v>
      </c>
      <c r="T73" s="17">
        <f>SUM(E73,H73,K73,N73,Q73)</f>
        <v>874626.21</v>
      </c>
      <c r="U73" s="17">
        <f>SUM(T73/C73)*100</f>
        <v>27.29879865164331</v>
      </c>
    </row>
    <row r="74" spans="1:21" ht="27.75" customHeight="1">
      <c r="A74" s="23" t="s">
        <v>93</v>
      </c>
      <c r="B74" s="33">
        <v>2</v>
      </c>
      <c r="C74" s="17">
        <f>SUM(D74,G74,J74,M74,P74)</f>
        <v>2902220</v>
      </c>
      <c r="D74" s="18">
        <v>1428320</v>
      </c>
      <c r="E74" s="18">
        <v>556020</v>
      </c>
      <c r="F74" s="18">
        <f>SUM(D74-E74)</f>
        <v>872300</v>
      </c>
      <c r="G74" s="19">
        <v>868900</v>
      </c>
      <c r="H74" s="19">
        <v>247299.09</v>
      </c>
      <c r="I74" s="19">
        <f>SUM(G74-H74)</f>
        <v>621600.91</v>
      </c>
      <c r="J74" s="20"/>
      <c r="K74" s="20"/>
      <c r="L74" s="20">
        <f>SUM(J74-K74)</f>
        <v>0</v>
      </c>
      <c r="M74" s="21">
        <v>605000</v>
      </c>
      <c r="N74" s="21"/>
      <c r="O74" s="21">
        <f>SUM(M74-N74)</f>
        <v>605000</v>
      </c>
      <c r="P74" s="22"/>
      <c r="Q74" s="22"/>
      <c r="R74" s="22">
        <f>SUM(P74-Q74)</f>
        <v>0</v>
      </c>
      <c r="S74" s="19">
        <f>SUM(F74,I74,L74,O74,R74)</f>
        <v>2098900.91</v>
      </c>
      <c r="T74" s="17">
        <f>SUM(E74,H74,K74,N74,Q74)</f>
        <v>803319.09</v>
      </c>
      <c r="U74" s="17">
        <f>SUM(T74/C74)*100</f>
        <v>27.679469164984045</v>
      </c>
    </row>
    <row r="75" spans="1:21" ht="27.75" customHeight="1">
      <c r="A75" s="23" t="s">
        <v>69</v>
      </c>
      <c r="B75" s="33">
        <v>2</v>
      </c>
      <c r="C75" s="17">
        <f>SUM(D75,G75,J75,M75,P75)</f>
        <v>3944600</v>
      </c>
      <c r="D75" s="18">
        <v>2034240</v>
      </c>
      <c r="E75" s="18">
        <v>762840</v>
      </c>
      <c r="F75" s="18">
        <f>SUM(D75-E75)</f>
        <v>1271400</v>
      </c>
      <c r="G75" s="19">
        <v>1025360</v>
      </c>
      <c r="H75" s="19">
        <v>333778.17</v>
      </c>
      <c r="I75" s="19">
        <f>SUM(G75-H75)</f>
        <v>691581.8300000001</v>
      </c>
      <c r="J75" s="20"/>
      <c r="K75" s="20"/>
      <c r="L75" s="20">
        <f>SUM(J75-K75)</f>
        <v>0</v>
      </c>
      <c r="M75" s="21">
        <v>885000</v>
      </c>
      <c r="N75" s="21"/>
      <c r="O75" s="21">
        <f>SUM(M75-N75)</f>
        <v>885000</v>
      </c>
      <c r="P75" s="22"/>
      <c r="Q75" s="22"/>
      <c r="R75" s="22">
        <f>SUM(P75-Q75)</f>
        <v>0</v>
      </c>
      <c r="S75" s="19">
        <f>SUM(F75,I75,L75,O75,R75)</f>
        <v>2847981.83</v>
      </c>
      <c r="T75" s="17">
        <f>SUM(E75,H75,K75,N75,Q75)</f>
        <v>1096618.17</v>
      </c>
      <c r="U75" s="17">
        <f>SUM(T75/C75)*100</f>
        <v>27.80049105105714</v>
      </c>
    </row>
    <row r="76" spans="1:21" ht="27.75" customHeight="1">
      <c r="A76" s="23" t="s">
        <v>77</v>
      </c>
      <c r="B76" s="33">
        <v>2</v>
      </c>
      <c r="C76" s="17">
        <f>SUM(D76,G76,J76,M76,P76)</f>
        <v>3255740</v>
      </c>
      <c r="D76" s="18">
        <v>1584160</v>
      </c>
      <c r="E76" s="18">
        <v>617745</v>
      </c>
      <c r="F76" s="18">
        <f>SUM(D76-E76)</f>
        <v>966415</v>
      </c>
      <c r="G76" s="19">
        <v>876580</v>
      </c>
      <c r="H76" s="19">
        <v>295119.35</v>
      </c>
      <c r="I76" s="19">
        <f>SUM(G76-H76)</f>
        <v>581460.65</v>
      </c>
      <c r="J76" s="20"/>
      <c r="K76" s="20"/>
      <c r="L76" s="20">
        <f>SUM(J76-K76)</f>
        <v>0</v>
      </c>
      <c r="M76" s="21">
        <v>795000</v>
      </c>
      <c r="N76" s="21"/>
      <c r="O76" s="21">
        <f>SUM(M76-N76)</f>
        <v>795000</v>
      </c>
      <c r="P76" s="22"/>
      <c r="Q76" s="22"/>
      <c r="R76" s="22">
        <f>SUM(P76-Q76)</f>
        <v>0</v>
      </c>
      <c r="S76" s="19">
        <f>SUM(F76,I76,L76,O76,R76)</f>
        <v>2342875.65</v>
      </c>
      <c r="T76" s="17">
        <f>SUM(E76,H76,K76,N76,Q76)</f>
        <v>912864.35</v>
      </c>
      <c r="U76" s="17">
        <f>SUM(T76/C76)*100</f>
        <v>28.03861334136018</v>
      </c>
    </row>
    <row r="77" spans="1:21" ht="27.75" customHeight="1">
      <c r="A77" s="23" t="s">
        <v>103</v>
      </c>
      <c r="B77" s="33">
        <v>2</v>
      </c>
      <c r="C77" s="17">
        <f>SUM(D77,G77,J77,M77,P77)</f>
        <v>3711156</v>
      </c>
      <c r="D77" s="18">
        <v>1971840</v>
      </c>
      <c r="E77" s="18">
        <v>767025</v>
      </c>
      <c r="F77" s="18">
        <f>SUM(D77-E77)</f>
        <v>1204815</v>
      </c>
      <c r="G77" s="19">
        <v>714316</v>
      </c>
      <c r="H77" s="19">
        <v>291388.3</v>
      </c>
      <c r="I77" s="19">
        <f>SUM(G77-H77)</f>
        <v>422927.7</v>
      </c>
      <c r="J77" s="20"/>
      <c r="K77" s="20"/>
      <c r="L77" s="20">
        <f>SUM(J77-K77)</f>
        <v>0</v>
      </c>
      <c r="M77" s="21">
        <v>1025000</v>
      </c>
      <c r="N77" s="21"/>
      <c r="O77" s="21">
        <f>SUM(M77-N77)</f>
        <v>1025000</v>
      </c>
      <c r="P77" s="22"/>
      <c r="Q77" s="22"/>
      <c r="R77" s="22">
        <f>SUM(P77-Q77)</f>
        <v>0</v>
      </c>
      <c r="S77" s="19">
        <f>SUM(F77,I77,L77,O77,R77)</f>
        <v>2652742.7</v>
      </c>
      <c r="T77" s="17">
        <f>SUM(E77,H77,K77,N77,Q77)</f>
        <v>1058413.3</v>
      </c>
      <c r="U77" s="17">
        <f>SUM(T77/C77)*100</f>
        <v>28.51977389255531</v>
      </c>
    </row>
    <row r="78" spans="1:21" ht="27.75" customHeight="1">
      <c r="A78" s="23" t="s">
        <v>48</v>
      </c>
      <c r="B78" s="33">
        <v>2</v>
      </c>
      <c r="C78" s="17">
        <f>SUM(D78,G78,J78,M78,P78)</f>
        <v>4478696</v>
      </c>
      <c r="D78" s="18">
        <v>2557120</v>
      </c>
      <c r="E78" s="18">
        <v>989760</v>
      </c>
      <c r="F78" s="18">
        <f>SUM(D78-E78)</f>
        <v>1567360</v>
      </c>
      <c r="G78" s="19">
        <v>1296576</v>
      </c>
      <c r="H78" s="19">
        <v>300318.94</v>
      </c>
      <c r="I78" s="19">
        <f>SUM(G78-H78)</f>
        <v>996257.06</v>
      </c>
      <c r="J78" s="20"/>
      <c r="K78" s="20"/>
      <c r="L78" s="20">
        <f>SUM(J78-K78)</f>
        <v>0</v>
      </c>
      <c r="M78" s="21">
        <v>625000</v>
      </c>
      <c r="N78" s="21"/>
      <c r="O78" s="21">
        <f>SUM(M78-N78)</f>
        <v>625000</v>
      </c>
      <c r="P78" s="22"/>
      <c r="Q78" s="22"/>
      <c r="R78" s="22">
        <f>SUM(P78-Q78)</f>
        <v>0</v>
      </c>
      <c r="S78" s="19">
        <f>SUM(F78,I78,L78,O78,R78)</f>
        <v>3188617.06</v>
      </c>
      <c r="T78" s="17">
        <f>SUM(E78,H78,K78,N78,Q78)</f>
        <v>1290078.94</v>
      </c>
      <c r="U78" s="17">
        <f>SUM(T78/C78)*100</f>
        <v>28.804789161845324</v>
      </c>
    </row>
    <row r="79" spans="1:21" ht="27.75" customHeight="1">
      <c r="A79" s="23" t="s">
        <v>24</v>
      </c>
      <c r="B79" s="33">
        <v>2</v>
      </c>
      <c r="C79" s="17">
        <f>SUM(D79,G79,J79,M79,P79)</f>
        <v>4382544</v>
      </c>
      <c r="D79" s="18">
        <v>2669520</v>
      </c>
      <c r="E79" s="18">
        <v>1001070</v>
      </c>
      <c r="F79" s="18">
        <f>SUM(D79-E79)</f>
        <v>1668450</v>
      </c>
      <c r="G79" s="19">
        <v>1238024</v>
      </c>
      <c r="H79" s="19">
        <v>261716.44</v>
      </c>
      <c r="I79" s="19">
        <f>SUM(G79-H79)</f>
        <v>976307.56</v>
      </c>
      <c r="J79" s="20"/>
      <c r="K79" s="20"/>
      <c r="L79" s="20">
        <f>SUM(J79-K79)</f>
        <v>0</v>
      </c>
      <c r="M79" s="21">
        <v>475000</v>
      </c>
      <c r="N79" s="21"/>
      <c r="O79" s="21">
        <f>SUM(M79-N79)</f>
        <v>475000</v>
      </c>
      <c r="P79" s="22"/>
      <c r="Q79" s="22"/>
      <c r="R79" s="22">
        <f>SUM(P79-Q79)</f>
        <v>0</v>
      </c>
      <c r="S79" s="19">
        <f>SUM(F79,I79,L79,O79,R79)</f>
        <v>3119757.56</v>
      </c>
      <c r="T79" s="17">
        <f>SUM(E79,H79,K79,N79,Q79)</f>
        <v>1262786.44</v>
      </c>
      <c r="U79" s="17">
        <f>SUM(T79/C79)*100</f>
        <v>28.814004833722144</v>
      </c>
    </row>
    <row r="80" spans="1:21" ht="27.75" customHeight="1">
      <c r="A80" s="23" t="s">
        <v>87</v>
      </c>
      <c r="B80" s="33">
        <v>2</v>
      </c>
      <c r="C80" s="17">
        <f>SUM(D80,G80,J80,M80,P80)</f>
        <v>3097272</v>
      </c>
      <c r="D80" s="18">
        <v>1399760</v>
      </c>
      <c r="E80" s="18">
        <v>555210</v>
      </c>
      <c r="F80" s="18">
        <f>SUM(D80-E80)</f>
        <v>844550</v>
      </c>
      <c r="G80" s="19">
        <v>832512</v>
      </c>
      <c r="H80" s="19">
        <v>236351.42</v>
      </c>
      <c r="I80" s="19">
        <f>SUM(G80-H80)</f>
        <v>596160.58</v>
      </c>
      <c r="J80" s="20"/>
      <c r="K80" s="20"/>
      <c r="L80" s="20">
        <f>SUM(J80-K80)</f>
        <v>0</v>
      </c>
      <c r="M80" s="21">
        <v>865000</v>
      </c>
      <c r="N80" s="21">
        <v>114000</v>
      </c>
      <c r="O80" s="21">
        <f>SUM(M80-N80)</f>
        <v>751000</v>
      </c>
      <c r="P80" s="22"/>
      <c r="Q80" s="22"/>
      <c r="R80" s="22">
        <f>SUM(P80-Q80)</f>
        <v>0</v>
      </c>
      <c r="S80" s="19">
        <f>SUM(F80,I80,L80,O80,R80)</f>
        <v>2191710.58</v>
      </c>
      <c r="T80" s="17">
        <f>SUM(E80,H80,K80,N80,Q80)</f>
        <v>905561.42</v>
      </c>
      <c r="U80" s="17">
        <f>SUM(T80/C80)*100</f>
        <v>29.237387610774903</v>
      </c>
    </row>
    <row r="81" spans="1:21" ht="27.75" customHeight="1">
      <c r="A81" s="23" t="s">
        <v>86</v>
      </c>
      <c r="B81" s="33">
        <v>2</v>
      </c>
      <c r="C81" s="17">
        <f>SUM(D81,G81,J81,M81,P81)</f>
        <v>3081660</v>
      </c>
      <c r="D81" s="18">
        <v>1758960</v>
      </c>
      <c r="E81" s="18">
        <v>684120</v>
      </c>
      <c r="F81" s="18">
        <f>SUM(D81-E81)</f>
        <v>1074840</v>
      </c>
      <c r="G81" s="19">
        <v>697700</v>
      </c>
      <c r="H81" s="19">
        <v>204161.34</v>
      </c>
      <c r="I81" s="19">
        <f>SUM(G81-H81)</f>
        <v>493538.66000000003</v>
      </c>
      <c r="J81" s="20"/>
      <c r="K81" s="20"/>
      <c r="L81" s="20">
        <f>SUM(J81-K81)</f>
        <v>0</v>
      </c>
      <c r="M81" s="21">
        <v>625000</v>
      </c>
      <c r="N81" s="21">
        <v>20000</v>
      </c>
      <c r="O81" s="21">
        <f>SUM(M81-N81)</f>
        <v>605000</v>
      </c>
      <c r="P81" s="22"/>
      <c r="Q81" s="22"/>
      <c r="R81" s="22">
        <f>SUM(P81-Q81)</f>
        <v>0</v>
      </c>
      <c r="S81" s="19">
        <f>SUM(F81,I81,L81,O81,R81)</f>
        <v>2173378.66</v>
      </c>
      <c r="T81" s="17">
        <f>SUM(E81,H81,K81,N81,Q81)</f>
        <v>908281.34</v>
      </c>
      <c r="U81" s="17">
        <f>SUM(T81/C81)*100</f>
        <v>29.47376868311235</v>
      </c>
    </row>
    <row r="82" spans="1:21" ht="27.75" customHeight="1">
      <c r="A82" s="23" t="s">
        <v>109</v>
      </c>
      <c r="B82" s="33">
        <v>2</v>
      </c>
      <c r="C82" s="17">
        <f>SUM(D82,G82,J82,M82,P82)</f>
        <v>3182324</v>
      </c>
      <c r="D82" s="18">
        <v>1716800</v>
      </c>
      <c r="E82" s="18">
        <v>665340</v>
      </c>
      <c r="F82" s="18">
        <f>SUM(D82-E82)</f>
        <v>1051460</v>
      </c>
      <c r="G82" s="19">
        <v>990524</v>
      </c>
      <c r="H82" s="19">
        <v>303280.17</v>
      </c>
      <c r="I82" s="19">
        <f>SUM(G82-H82)</f>
        <v>687243.8300000001</v>
      </c>
      <c r="J82" s="20"/>
      <c r="K82" s="20"/>
      <c r="L82" s="20">
        <f>SUM(J82-K82)</f>
        <v>0</v>
      </c>
      <c r="M82" s="21">
        <v>475000</v>
      </c>
      <c r="N82" s="21"/>
      <c r="O82" s="21">
        <f>SUM(M82-N82)</f>
        <v>475000</v>
      </c>
      <c r="P82" s="22"/>
      <c r="Q82" s="22"/>
      <c r="R82" s="22">
        <f>SUM(P82-Q82)</f>
        <v>0</v>
      </c>
      <c r="S82" s="19">
        <f>SUM(F82,I82,L82,O82,R82)</f>
        <v>2213703.83</v>
      </c>
      <c r="T82" s="17">
        <f>SUM(E82,H82,K82,N82,Q82)</f>
        <v>968620.1699999999</v>
      </c>
      <c r="U82" s="17">
        <f>SUM(T82/C82)*100</f>
        <v>30.43750950563173</v>
      </c>
    </row>
    <row r="83" spans="1:21" ht="27.75" customHeight="1">
      <c r="A83" s="23" t="s">
        <v>99</v>
      </c>
      <c r="B83" s="33">
        <v>2</v>
      </c>
      <c r="C83" s="17">
        <f>SUM(D83,G83,J83,M83,P83)</f>
        <v>3375372</v>
      </c>
      <c r="D83" s="18">
        <v>1813760</v>
      </c>
      <c r="E83" s="18">
        <v>781620</v>
      </c>
      <c r="F83" s="18">
        <f>SUM(D83-E83)</f>
        <v>1032140</v>
      </c>
      <c r="G83" s="19">
        <v>816612</v>
      </c>
      <c r="H83" s="19">
        <v>246643.26</v>
      </c>
      <c r="I83" s="19">
        <f>SUM(G83-H83)</f>
        <v>569968.74</v>
      </c>
      <c r="J83" s="20"/>
      <c r="K83" s="20"/>
      <c r="L83" s="20">
        <f>SUM(J83-K83)</f>
        <v>0</v>
      </c>
      <c r="M83" s="21">
        <v>745000</v>
      </c>
      <c r="N83" s="21"/>
      <c r="O83" s="21">
        <f>SUM(M83-N83)</f>
        <v>745000</v>
      </c>
      <c r="P83" s="22"/>
      <c r="Q83" s="22"/>
      <c r="R83" s="22">
        <f>SUM(P83-Q83)</f>
        <v>0</v>
      </c>
      <c r="S83" s="19">
        <f>SUM(F83,I83,L83,O83,R83)</f>
        <v>2347108.74</v>
      </c>
      <c r="T83" s="17">
        <f>SUM(E83,H83,K83,N83,Q83)</f>
        <v>1028263.26</v>
      </c>
      <c r="U83" s="17">
        <f>SUM(T83/C83)*100</f>
        <v>30.4637017786484</v>
      </c>
    </row>
    <row r="84" spans="1:21" ht="27.75" customHeight="1">
      <c r="A84" s="23" t="s">
        <v>81</v>
      </c>
      <c r="B84" s="33">
        <v>2</v>
      </c>
      <c r="C84" s="17">
        <f>SUM(D84,G84,J84,M84,P84)</f>
        <v>3803760</v>
      </c>
      <c r="D84" s="18">
        <v>1771840</v>
      </c>
      <c r="E84" s="18">
        <v>1107400</v>
      </c>
      <c r="F84" s="18">
        <f>SUM(D84-E84)</f>
        <v>664440</v>
      </c>
      <c r="G84" s="19">
        <v>1046920</v>
      </c>
      <c r="H84" s="19">
        <v>274477.43</v>
      </c>
      <c r="I84" s="19">
        <f>SUM(G84-H84)</f>
        <v>772442.5700000001</v>
      </c>
      <c r="J84" s="20"/>
      <c r="K84" s="20"/>
      <c r="L84" s="20">
        <f>SUM(J84-K84)</f>
        <v>0</v>
      </c>
      <c r="M84" s="21">
        <v>985000</v>
      </c>
      <c r="N84" s="21"/>
      <c r="O84" s="21">
        <f>SUM(M84-N84)</f>
        <v>985000</v>
      </c>
      <c r="P84" s="22"/>
      <c r="Q84" s="22"/>
      <c r="R84" s="22">
        <f>SUM(P84-Q84)</f>
        <v>0</v>
      </c>
      <c r="S84" s="19">
        <f>SUM(F84,I84,L84,O84,R84)</f>
        <v>2421882.5700000003</v>
      </c>
      <c r="T84" s="17">
        <f>SUM(E84,H84,K84,N84,Q84)</f>
        <v>1381877.43</v>
      </c>
      <c r="U84" s="17">
        <f>SUM(T84/C84)*100</f>
        <v>36.329248690769134</v>
      </c>
    </row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</sheetData>
  <sheetProtection/>
  <autoFilter ref="B1:B84"/>
  <mergeCells count="13">
    <mergeCell ref="S5:S6"/>
    <mergeCell ref="T5:T6"/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1">
      <selection activeCell="C13" sqref="C13"/>
    </sheetView>
  </sheetViews>
  <sheetFormatPr defaultColWidth="9.00390625" defaultRowHeight="21.75"/>
  <cols>
    <col min="1" max="1" width="26.00390625" style="1" customWidth="1"/>
    <col min="2" max="2" width="9.57421875" style="1" customWidth="1"/>
    <col min="3" max="3" width="18.7109375" style="1" bestFit="1" customWidth="1"/>
    <col min="4" max="4" width="16.8515625" style="1" customWidth="1"/>
    <col min="5" max="5" width="17.00390625" style="26" customWidth="1"/>
    <col min="6" max="6" width="15.8515625" style="26" customWidth="1"/>
    <col min="7" max="7" width="18.00390625" style="26" customWidth="1"/>
    <col min="8" max="8" width="17.57421875" style="26" customWidth="1"/>
    <col min="9" max="9" width="17.28125" style="26" customWidth="1"/>
    <col min="10" max="10" width="16.7109375" style="26" customWidth="1"/>
    <col min="11" max="11" width="16.421875" style="26" customWidth="1"/>
    <col min="12" max="12" width="17.7109375" style="26" customWidth="1"/>
    <col min="13" max="13" width="19.7109375" style="26" customWidth="1"/>
    <col min="14" max="14" width="18.8515625" style="26" customWidth="1"/>
    <col min="15" max="15" width="17.28125" style="26" customWidth="1"/>
    <col min="16" max="16" width="17.7109375" style="26" customWidth="1"/>
    <col min="17" max="17" width="16.28125" style="26" customWidth="1"/>
    <col min="18" max="18" width="16.421875" style="26" customWidth="1"/>
    <col min="19" max="19" width="17.28125" style="26" bestFit="1" customWidth="1"/>
    <col min="20" max="20" width="17.28125" style="1" customWidth="1"/>
    <col min="21" max="21" width="8.28125" style="24" bestFit="1" customWidth="1"/>
    <col min="22" max="22" width="4.8515625" style="1" customWidth="1"/>
    <col min="23" max="16384" width="9.00390625" style="1" customWidth="1"/>
  </cols>
  <sheetData>
    <row r="1" spans="1:21" ht="27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27.7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27.75" customHeight="1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ht="27.7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1" ht="27.75" customHeight="1">
      <c r="A5" s="44" t="s">
        <v>28</v>
      </c>
      <c r="B5" s="36"/>
      <c r="C5" s="55" t="s">
        <v>10</v>
      </c>
      <c r="D5" s="38" t="s">
        <v>2</v>
      </c>
      <c r="E5" s="39"/>
      <c r="F5" s="40"/>
      <c r="G5" s="41" t="s">
        <v>3</v>
      </c>
      <c r="H5" s="42"/>
      <c r="I5" s="43"/>
      <c r="J5" s="46" t="s">
        <v>4</v>
      </c>
      <c r="K5" s="47"/>
      <c r="L5" s="48"/>
      <c r="M5" s="49" t="s">
        <v>5</v>
      </c>
      <c r="N5" s="50"/>
      <c r="O5" s="51"/>
      <c r="P5" s="52" t="s">
        <v>6</v>
      </c>
      <c r="Q5" s="53"/>
      <c r="R5" s="54"/>
      <c r="S5" s="56" t="s">
        <v>27</v>
      </c>
      <c r="T5" s="55" t="s">
        <v>7</v>
      </c>
      <c r="U5" s="2" t="s">
        <v>11</v>
      </c>
    </row>
    <row r="6" spans="1:21" ht="27.75" customHeight="1">
      <c r="A6" s="45"/>
      <c r="B6" s="37"/>
      <c r="C6" s="55"/>
      <c r="D6" s="3" t="s">
        <v>8</v>
      </c>
      <c r="E6" s="3" t="s">
        <v>9</v>
      </c>
      <c r="F6" s="3" t="s">
        <v>26</v>
      </c>
      <c r="G6" s="4" t="s">
        <v>8</v>
      </c>
      <c r="H6" s="4" t="s">
        <v>9</v>
      </c>
      <c r="I6" s="4" t="s">
        <v>26</v>
      </c>
      <c r="J6" s="5" t="s">
        <v>8</v>
      </c>
      <c r="K6" s="6" t="s">
        <v>9</v>
      </c>
      <c r="L6" s="6" t="s">
        <v>26</v>
      </c>
      <c r="M6" s="7" t="s">
        <v>8</v>
      </c>
      <c r="N6" s="7" t="s">
        <v>9</v>
      </c>
      <c r="O6" s="7" t="s">
        <v>26</v>
      </c>
      <c r="P6" s="8" t="s">
        <v>8</v>
      </c>
      <c r="Q6" s="8" t="s">
        <v>9</v>
      </c>
      <c r="R6" s="8" t="s">
        <v>26</v>
      </c>
      <c r="S6" s="57"/>
      <c r="T6" s="55"/>
      <c r="U6" s="9" t="s">
        <v>9</v>
      </c>
    </row>
    <row r="7" spans="1:21" ht="27.75" customHeight="1">
      <c r="A7" s="10" t="s">
        <v>1</v>
      </c>
      <c r="B7" s="10"/>
      <c r="C7" s="11">
        <f>SUM(D7,G7,J7,M7,P7)</f>
        <v>179814296</v>
      </c>
      <c r="D7" s="12">
        <f>SUM(D8:D38)</f>
        <v>54420180</v>
      </c>
      <c r="E7" s="12">
        <f>SUM(E8:E38)</f>
        <v>17988703.369999997</v>
      </c>
      <c r="F7" s="12">
        <f>SUM(F8:F38)</f>
        <v>36431476.63</v>
      </c>
      <c r="G7" s="13">
        <f>SUM(G8:G38)</f>
        <v>122738116</v>
      </c>
      <c r="H7" s="13">
        <f>SUM(H8:H38)</f>
        <v>27811298.990000002</v>
      </c>
      <c r="I7" s="13">
        <f>SUM(I8:I38)</f>
        <v>94926817.01</v>
      </c>
      <c r="J7" s="14">
        <f>SUM(J8:J38)</f>
        <v>0</v>
      </c>
      <c r="K7" s="14">
        <f>SUM(K8:K38)</f>
        <v>0</v>
      </c>
      <c r="L7" s="14">
        <f>SUM(L8:L38)</f>
        <v>0</v>
      </c>
      <c r="M7" s="15">
        <f>SUM(M8:M38)</f>
        <v>2656000</v>
      </c>
      <c r="N7" s="15">
        <f>SUM(N8:N38)</f>
        <v>664000</v>
      </c>
      <c r="O7" s="15">
        <f>SUM(O8:O38)</f>
        <v>1992000</v>
      </c>
      <c r="P7" s="16">
        <f>SUM(P8:P38)</f>
        <v>0</v>
      </c>
      <c r="Q7" s="16">
        <f>SUM(Q8:Q38)</f>
        <v>0</v>
      </c>
      <c r="R7" s="16">
        <f>SUM(R8:R38)</f>
        <v>0</v>
      </c>
      <c r="S7" s="13">
        <f>SUM(F7,I7,L7,O7,R7)</f>
        <v>133350293.64000002</v>
      </c>
      <c r="T7" s="11">
        <f>SUM(E7,H7,K7,N7,Q7)</f>
        <v>46464002.36</v>
      </c>
      <c r="U7" s="11">
        <f>SUM(T7/C7)*100</f>
        <v>25.839993478605283</v>
      </c>
    </row>
    <row r="8" spans="1:21" s="26" customFormat="1" ht="27.75" customHeight="1">
      <c r="A8" s="23" t="s">
        <v>16</v>
      </c>
      <c r="B8" s="33">
        <v>3</v>
      </c>
      <c r="C8" s="17">
        <f>SUM(D8,G8,J8,M8,P8)</f>
        <v>9454816</v>
      </c>
      <c r="D8" s="18">
        <v>3897360</v>
      </c>
      <c r="E8" s="18">
        <v>931900</v>
      </c>
      <c r="F8" s="18">
        <f>SUM(D8-E8)</f>
        <v>2965460</v>
      </c>
      <c r="G8" s="19">
        <v>5557456</v>
      </c>
      <c r="H8" s="19">
        <v>591141.68</v>
      </c>
      <c r="I8" s="19">
        <f>SUM(G8-H8)</f>
        <v>4966314.32</v>
      </c>
      <c r="J8" s="20"/>
      <c r="K8" s="20"/>
      <c r="L8" s="20">
        <f>SUM(J8-K8)</f>
        <v>0</v>
      </c>
      <c r="M8" s="21"/>
      <c r="N8" s="21"/>
      <c r="O8" s="21">
        <f>SUM(M8-N8)</f>
        <v>0</v>
      </c>
      <c r="P8" s="22"/>
      <c r="Q8" s="22"/>
      <c r="R8" s="22">
        <f>SUM(P8-Q8)</f>
        <v>0</v>
      </c>
      <c r="S8" s="19">
        <f>SUM(F8,I8,L8,O8,R8)</f>
        <v>7931774.32</v>
      </c>
      <c r="T8" s="17">
        <f>SUM(E8,H8,K8,N8,Q8)</f>
        <v>1523041.6800000002</v>
      </c>
      <c r="U8" s="17">
        <f>SUM(T8/C8)*100</f>
        <v>16.108633737557664</v>
      </c>
    </row>
    <row r="9" spans="1:21" ht="27.75" customHeight="1">
      <c r="A9" s="23" t="s">
        <v>37</v>
      </c>
      <c r="B9" s="33">
        <v>3</v>
      </c>
      <c r="C9" s="17">
        <f>SUM(D9,G9,J9,M9,P9)</f>
        <v>3169804</v>
      </c>
      <c r="D9" s="18">
        <v>1095680</v>
      </c>
      <c r="E9" s="18">
        <v>273920</v>
      </c>
      <c r="F9" s="18">
        <f>SUM(D9-E9)</f>
        <v>821760</v>
      </c>
      <c r="G9" s="19">
        <v>2074124</v>
      </c>
      <c r="H9" s="19">
        <v>267354.37</v>
      </c>
      <c r="I9" s="19">
        <f>SUM(G9-H9)</f>
        <v>1806769.63</v>
      </c>
      <c r="J9" s="20"/>
      <c r="K9" s="20"/>
      <c r="L9" s="20">
        <f>SUM(J9-K9)</f>
        <v>0</v>
      </c>
      <c r="M9" s="21"/>
      <c r="N9" s="21"/>
      <c r="O9" s="21">
        <f>SUM(M9-N9)</f>
        <v>0</v>
      </c>
      <c r="P9" s="22"/>
      <c r="Q9" s="22"/>
      <c r="R9" s="22">
        <f>SUM(P9-Q9)</f>
        <v>0</v>
      </c>
      <c r="S9" s="19">
        <f>SUM(F9,I9,L9,O9,R9)</f>
        <v>2628529.63</v>
      </c>
      <c r="T9" s="17">
        <f>SUM(E9,H9,K9,N9,Q9)</f>
        <v>541274.37</v>
      </c>
      <c r="U9" s="17">
        <f>SUM(T9/C9)*100</f>
        <v>17.075957062329405</v>
      </c>
    </row>
    <row r="10" spans="1:21" ht="27.75" customHeight="1">
      <c r="A10" s="23" t="s">
        <v>18</v>
      </c>
      <c r="B10" s="33">
        <v>3</v>
      </c>
      <c r="C10" s="17">
        <f>SUM(D10,G10,J10,M10,P10)</f>
        <v>8116500</v>
      </c>
      <c r="D10" s="18">
        <v>1940480</v>
      </c>
      <c r="E10" s="18">
        <v>442280</v>
      </c>
      <c r="F10" s="18">
        <f>SUM(D10-E10)</f>
        <v>1498200</v>
      </c>
      <c r="G10" s="19">
        <v>6176020</v>
      </c>
      <c r="H10" s="19">
        <v>955763</v>
      </c>
      <c r="I10" s="19">
        <f>SUM(G10-H10)</f>
        <v>5220257</v>
      </c>
      <c r="J10" s="20"/>
      <c r="K10" s="20"/>
      <c r="L10" s="20">
        <f>SUM(J10-K10)</f>
        <v>0</v>
      </c>
      <c r="M10" s="21"/>
      <c r="N10" s="21"/>
      <c r="O10" s="21">
        <f>SUM(M10-N10)</f>
        <v>0</v>
      </c>
      <c r="P10" s="22"/>
      <c r="Q10" s="22"/>
      <c r="R10" s="22">
        <f>SUM(P10-Q10)</f>
        <v>0</v>
      </c>
      <c r="S10" s="19">
        <f>SUM(F10,I10,L10,O10,R10)</f>
        <v>6718457</v>
      </c>
      <c r="T10" s="17">
        <f>SUM(E10,H10,K10,N10,Q10)</f>
        <v>1398043</v>
      </c>
      <c r="U10" s="17">
        <f>SUM(T10/C10)*100</f>
        <v>17.224702765970555</v>
      </c>
    </row>
    <row r="11" spans="1:21" ht="27.75" customHeight="1">
      <c r="A11" s="23" t="s">
        <v>46</v>
      </c>
      <c r="B11" s="33">
        <v>3</v>
      </c>
      <c r="C11" s="17">
        <f>SUM(D11,G11,J11,M11,P11)</f>
        <v>7737400</v>
      </c>
      <c r="D11" s="18">
        <v>2048880</v>
      </c>
      <c r="E11" s="18">
        <v>511560</v>
      </c>
      <c r="F11" s="18">
        <f>SUM(D11-E11)</f>
        <v>1537320</v>
      </c>
      <c r="G11" s="19">
        <v>5688520</v>
      </c>
      <c r="H11" s="19">
        <v>873540.2</v>
      </c>
      <c r="I11" s="19">
        <f>SUM(G11-H11)</f>
        <v>4814979.8</v>
      </c>
      <c r="J11" s="20"/>
      <c r="K11" s="20"/>
      <c r="L11" s="20">
        <f>SUM(J11-K11)</f>
        <v>0</v>
      </c>
      <c r="M11" s="21"/>
      <c r="N11" s="21"/>
      <c r="O11" s="21">
        <f>SUM(M11-N11)</f>
        <v>0</v>
      </c>
      <c r="P11" s="22"/>
      <c r="Q11" s="22"/>
      <c r="R11" s="22">
        <f>SUM(P11-Q11)</f>
        <v>0</v>
      </c>
      <c r="S11" s="19">
        <f>SUM(F11,I11,L11,O11,R11)</f>
        <v>6352299.8</v>
      </c>
      <c r="T11" s="17">
        <f>SUM(E11,H11,K11,N11,Q11)</f>
        <v>1385100.2</v>
      </c>
      <c r="U11" s="17">
        <f>SUM(T11/C11)*100</f>
        <v>17.901364799545068</v>
      </c>
    </row>
    <row r="12" spans="1:21" ht="27.75" customHeight="1">
      <c r="A12" s="23" t="s">
        <v>22</v>
      </c>
      <c r="B12" s="33">
        <v>3</v>
      </c>
      <c r="C12" s="17">
        <f>SUM(D12,G12,J12,M12,P12)</f>
        <v>4392760</v>
      </c>
      <c r="D12" s="18">
        <v>637260</v>
      </c>
      <c r="E12" s="18">
        <v>165775</v>
      </c>
      <c r="F12" s="18">
        <f>SUM(D12-E12)</f>
        <v>471485</v>
      </c>
      <c r="G12" s="19">
        <v>3755500</v>
      </c>
      <c r="H12" s="19">
        <v>697900.49</v>
      </c>
      <c r="I12" s="19">
        <f>SUM(G12-H12)</f>
        <v>3057599.51</v>
      </c>
      <c r="J12" s="20"/>
      <c r="K12" s="20"/>
      <c r="L12" s="20">
        <f>SUM(J12-K12)</f>
        <v>0</v>
      </c>
      <c r="M12" s="21"/>
      <c r="N12" s="21"/>
      <c r="O12" s="21">
        <f>SUM(M12-N12)</f>
        <v>0</v>
      </c>
      <c r="P12" s="22"/>
      <c r="Q12" s="22"/>
      <c r="R12" s="22">
        <f>SUM(P12-Q12)</f>
        <v>0</v>
      </c>
      <c r="S12" s="19">
        <f>SUM(F12,I12,L12,O12,R12)</f>
        <v>3529084.51</v>
      </c>
      <c r="T12" s="17">
        <f>SUM(E12,H12,K12,N12,Q12)</f>
        <v>863675.49</v>
      </c>
      <c r="U12" s="17">
        <f>SUM(T12/C12)*100</f>
        <v>19.661340250776277</v>
      </c>
    </row>
    <row r="13" spans="1:21" ht="27.75" customHeight="1">
      <c r="A13" s="25" t="s">
        <v>14</v>
      </c>
      <c r="B13" s="32">
        <v>3</v>
      </c>
      <c r="C13" s="17">
        <f>SUM(D13,G13,J13,M13,P13)</f>
        <v>11902528</v>
      </c>
      <c r="D13" s="18">
        <v>4436660</v>
      </c>
      <c r="E13" s="18">
        <v>1657020</v>
      </c>
      <c r="F13" s="18">
        <f>SUM(D13-E13)</f>
        <v>2779640</v>
      </c>
      <c r="G13" s="19">
        <v>7465868</v>
      </c>
      <c r="H13" s="19">
        <v>949037.29</v>
      </c>
      <c r="I13" s="19">
        <f>SUM(G13-H13)</f>
        <v>6516830.71</v>
      </c>
      <c r="J13" s="20"/>
      <c r="K13" s="20"/>
      <c r="L13" s="20">
        <f>SUM(J13-K13)</f>
        <v>0</v>
      </c>
      <c r="M13" s="21"/>
      <c r="N13" s="21"/>
      <c r="O13" s="21">
        <f>SUM(M13-N13)</f>
        <v>0</v>
      </c>
      <c r="P13" s="22"/>
      <c r="Q13" s="22"/>
      <c r="R13" s="22">
        <f>SUM(P13-Q13)</f>
        <v>0</v>
      </c>
      <c r="S13" s="19">
        <f>SUM(F13,I13,L13,O13,R13)</f>
        <v>9296470.71</v>
      </c>
      <c r="T13" s="17">
        <f>SUM(E13,H13,K13,N13,Q13)</f>
        <v>2606057.29</v>
      </c>
      <c r="U13" s="17">
        <f>SUM(T13/C13)*100</f>
        <v>21.89498978704356</v>
      </c>
    </row>
    <row r="14" spans="1:21" ht="27.75" customHeight="1">
      <c r="A14" s="23" t="s">
        <v>15</v>
      </c>
      <c r="B14" s="33">
        <v>3</v>
      </c>
      <c r="C14" s="17">
        <f>SUM(D14,G14,J14,M14,P14)</f>
        <v>6455468</v>
      </c>
      <c r="D14" s="18">
        <v>2119600</v>
      </c>
      <c r="E14" s="18">
        <v>794850</v>
      </c>
      <c r="F14" s="18">
        <f>SUM(D14-E14)</f>
        <v>1324750</v>
      </c>
      <c r="G14" s="19">
        <v>4335868</v>
      </c>
      <c r="H14" s="19">
        <v>653548.99</v>
      </c>
      <c r="I14" s="19">
        <f>SUM(G14-H14)</f>
        <v>3682319.01</v>
      </c>
      <c r="J14" s="20"/>
      <c r="K14" s="20"/>
      <c r="L14" s="20">
        <f>SUM(J14-K14)</f>
        <v>0</v>
      </c>
      <c r="M14" s="21"/>
      <c r="N14" s="21"/>
      <c r="O14" s="21">
        <f>SUM(M14-N14)</f>
        <v>0</v>
      </c>
      <c r="P14" s="22"/>
      <c r="Q14" s="22"/>
      <c r="R14" s="22">
        <f>SUM(P14-Q14)</f>
        <v>0</v>
      </c>
      <c r="S14" s="19">
        <f>SUM(F14,I14,L14,O14,R14)</f>
        <v>5007069.01</v>
      </c>
      <c r="T14" s="17">
        <f>SUM(E14,H14,K14,N14,Q14)</f>
        <v>1448398.99</v>
      </c>
      <c r="U14" s="17">
        <f>SUM(T14/C14)*100</f>
        <v>22.43677747298879</v>
      </c>
    </row>
    <row r="15" spans="1:21" ht="27.75" customHeight="1">
      <c r="A15" s="23" t="s">
        <v>47</v>
      </c>
      <c r="B15" s="33">
        <v>3</v>
      </c>
      <c r="C15" s="17">
        <f>SUM(D15,G15,J15,M15,P15)</f>
        <v>4302540</v>
      </c>
      <c r="D15" s="18">
        <v>840400</v>
      </c>
      <c r="E15" s="18">
        <v>346440</v>
      </c>
      <c r="F15" s="18">
        <f>SUM(D15-E15)</f>
        <v>493960</v>
      </c>
      <c r="G15" s="19">
        <v>3462140</v>
      </c>
      <c r="H15" s="19">
        <v>645573.33</v>
      </c>
      <c r="I15" s="19">
        <f>SUM(G15-H15)</f>
        <v>2816566.67</v>
      </c>
      <c r="J15" s="20"/>
      <c r="K15" s="20"/>
      <c r="L15" s="20">
        <f>SUM(J15-K15)</f>
        <v>0</v>
      </c>
      <c r="M15" s="21"/>
      <c r="N15" s="21"/>
      <c r="O15" s="21">
        <f>SUM(M15-N15)</f>
        <v>0</v>
      </c>
      <c r="P15" s="22"/>
      <c r="Q15" s="22"/>
      <c r="R15" s="22">
        <f>SUM(P15-Q15)</f>
        <v>0</v>
      </c>
      <c r="S15" s="19">
        <f>SUM(F15,I15,L15,O15,R15)</f>
        <v>3310526.67</v>
      </c>
      <c r="T15" s="17">
        <f>SUM(E15,H15,K15,N15,Q15)</f>
        <v>992013.33</v>
      </c>
      <c r="U15" s="17">
        <f>SUM(T15/C15)*100</f>
        <v>23.05645804571253</v>
      </c>
    </row>
    <row r="16" spans="1:21" ht="27.75" customHeight="1">
      <c r="A16" s="25" t="s">
        <v>32</v>
      </c>
      <c r="B16" s="32">
        <v>3</v>
      </c>
      <c r="C16" s="17">
        <f>SUM(D16,G16,J16,M16,P16)</f>
        <v>5697868</v>
      </c>
      <c r="D16" s="18">
        <v>1557840</v>
      </c>
      <c r="E16" s="18">
        <v>404980</v>
      </c>
      <c r="F16" s="18">
        <f>SUM(D16-E16)</f>
        <v>1152860</v>
      </c>
      <c r="G16" s="19">
        <v>4140028</v>
      </c>
      <c r="H16" s="19">
        <v>910075.46</v>
      </c>
      <c r="I16" s="19">
        <f>SUM(G16-H16)</f>
        <v>3229952.54</v>
      </c>
      <c r="J16" s="20"/>
      <c r="K16" s="20"/>
      <c r="L16" s="20">
        <f>SUM(J16-K16)</f>
        <v>0</v>
      </c>
      <c r="M16" s="21"/>
      <c r="N16" s="21"/>
      <c r="O16" s="21">
        <f>SUM(M16-N16)</f>
        <v>0</v>
      </c>
      <c r="P16" s="22"/>
      <c r="Q16" s="22"/>
      <c r="R16" s="22">
        <f>SUM(P16-Q16)</f>
        <v>0</v>
      </c>
      <c r="S16" s="19">
        <f>SUM(F16,I16,L16,O16,R16)</f>
        <v>4382812.54</v>
      </c>
      <c r="T16" s="17">
        <f>SUM(E16,H16,K16,N16,Q16)</f>
        <v>1315055.46</v>
      </c>
      <c r="U16" s="17">
        <f>SUM(T16/C16)*100</f>
        <v>23.079781068989313</v>
      </c>
    </row>
    <row r="17" spans="1:21" ht="27.75" customHeight="1">
      <c r="A17" s="25" t="s">
        <v>31</v>
      </c>
      <c r="B17" s="32">
        <v>3</v>
      </c>
      <c r="C17" s="17">
        <f>SUM(D17,G17,J17,M17,P17)</f>
        <v>11947564</v>
      </c>
      <c r="D17" s="18">
        <v>1865040</v>
      </c>
      <c r="E17" s="18">
        <v>468760</v>
      </c>
      <c r="F17" s="18">
        <f>SUM(D17-E17)</f>
        <v>1396280</v>
      </c>
      <c r="G17" s="19">
        <v>8354524</v>
      </c>
      <c r="H17" s="19">
        <v>1861307.06</v>
      </c>
      <c r="I17" s="19">
        <f>SUM(G17-H17)</f>
        <v>6493216.9399999995</v>
      </c>
      <c r="J17" s="20"/>
      <c r="K17" s="20"/>
      <c r="L17" s="20">
        <f>SUM(J17-K17)</f>
        <v>0</v>
      </c>
      <c r="M17" s="21">
        <v>1728000</v>
      </c>
      <c r="N17" s="21">
        <v>432000</v>
      </c>
      <c r="O17" s="21">
        <f>SUM(M17-N17)</f>
        <v>1296000</v>
      </c>
      <c r="P17" s="22"/>
      <c r="Q17" s="22"/>
      <c r="R17" s="22">
        <f>SUM(P17-Q17)</f>
        <v>0</v>
      </c>
      <c r="S17" s="19">
        <f>SUM(F17,I17,L17,O17,R17)</f>
        <v>9185496.94</v>
      </c>
      <c r="T17" s="17">
        <f>SUM(E17,H17,K17,N17,Q17)</f>
        <v>2762067.06</v>
      </c>
      <c r="U17" s="17">
        <f>SUM(T17/C17)*100</f>
        <v>23.11824452248174</v>
      </c>
    </row>
    <row r="18" spans="1:21" ht="27.75" customHeight="1">
      <c r="A18" s="23" t="s">
        <v>52</v>
      </c>
      <c r="B18" s="33">
        <v>3</v>
      </c>
      <c r="C18" s="17">
        <f>SUM(D18,G18,J18,M18,P18)</f>
        <v>8113760</v>
      </c>
      <c r="D18" s="18">
        <v>1179440</v>
      </c>
      <c r="E18" s="18">
        <v>294860</v>
      </c>
      <c r="F18" s="18">
        <f>SUM(D18-E18)</f>
        <v>884580</v>
      </c>
      <c r="G18" s="19">
        <v>6934320</v>
      </c>
      <c r="H18" s="19">
        <v>1621044.81</v>
      </c>
      <c r="I18" s="19">
        <f>SUM(G18-H18)</f>
        <v>5313275.1899999995</v>
      </c>
      <c r="J18" s="20"/>
      <c r="K18" s="20"/>
      <c r="L18" s="20">
        <f>SUM(J18-K18)</f>
        <v>0</v>
      </c>
      <c r="M18" s="21"/>
      <c r="N18" s="21"/>
      <c r="O18" s="21">
        <f>SUM(M18-N18)</f>
        <v>0</v>
      </c>
      <c r="P18" s="22"/>
      <c r="Q18" s="22"/>
      <c r="R18" s="22">
        <f>SUM(P18-Q18)</f>
        <v>0</v>
      </c>
      <c r="S18" s="19">
        <f>SUM(F18,I18,L18,O18,R18)</f>
        <v>6197855.1899999995</v>
      </c>
      <c r="T18" s="17">
        <f>SUM(E18,H18,K18,N18,Q18)</f>
        <v>1915904.81</v>
      </c>
      <c r="U18" s="17">
        <f>SUM(T18/C18)*100</f>
        <v>23.613032798603854</v>
      </c>
    </row>
    <row r="19" spans="1:21" ht="27.75" customHeight="1">
      <c r="A19" s="25" t="s">
        <v>12</v>
      </c>
      <c r="B19" s="32">
        <v>3</v>
      </c>
      <c r="C19" s="17">
        <f>SUM(D19,G19,J19,M19,P19)</f>
        <v>5095608</v>
      </c>
      <c r="D19" s="18">
        <v>1620160</v>
      </c>
      <c r="E19" s="18">
        <v>554970</v>
      </c>
      <c r="F19" s="18">
        <f>SUM(D19-E19)</f>
        <v>1065190</v>
      </c>
      <c r="G19" s="19">
        <v>3475448</v>
      </c>
      <c r="H19" s="19">
        <v>663201.11</v>
      </c>
      <c r="I19" s="19">
        <f>SUM(G19-H19)</f>
        <v>2812246.89</v>
      </c>
      <c r="J19" s="20"/>
      <c r="K19" s="20"/>
      <c r="L19" s="20">
        <f>SUM(J19-K19)</f>
        <v>0</v>
      </c>
      <c r="M19" s="21"/>
      <c r="N19" s="21"/>
      <c r="O19" s="21">
        <f>SUM(M19-N19)</f>
        <v>0</v>
      </c>
      <c r="P19" s="22"/>
      <c r="Q19" s="22"/>
      <c r="R19" s="22">
        <f>SUM(P19-Q19)</f>
        <v>0</v>
      </c>
      <c r="S19" s="19">
        <f>SUM(F19,I19,L19,O19,R19)</f>
        <v>3877436.89</v>
      </c>
      <c r="T19" s="17">
        <f>SUM(E19,H19,K19,N19,Q19)</f>
        <v>1218171.1099999999</v>
      </c>
      <c r="U19" s="17">
        <f>SUM(T19/C19)*100</f>
        <v>23.90629557846679</v>
      </c>
    </row>
    <row r="20" spans="1:21" ht="27.75" customHeight="1">
      <c r="A20" s="23" t="s">
        <v>122</v>
      </c>
      <c r="B20" s="33">
        <v>3</v>
      </c>
      <c r="C20" s="17">
        <f>SUM(D20,G20,J20,M20,P20)</f>
        <v>1678800</v>
      </c>
      <c r="D20" s="18">
        <v>108000</v>
      </c>
      <c r="E20" s="18">
        <v>25106.7</v>
      </c>
      <c r="F20" s="18">
        <f>SUM(D20-E20)</f>
        <v>82893.3</v>
      </c>
      <c r="G20" s="19">
        <v>1570800</v>
      </c>
      <c r="H20" s="19">
        <v>384023.41</v>
      </c>
      <c r="I20" s="19">
        <f>SUM(G20-H20)</f>
        <v>1186776.59</v>
      </c>
      <c r="J20" s="20"/>
      <c r="K20" s="20"/>
      <c r="L20" s="20">
        <f>SUM(J20-K20)</f>
        <v>0</v>
      </c>
      <c r="M20" s="21"/>
      <c r="N20" s="21"/>
      <c r="O20" s="21">
        <f>SUM(M20-N20)</f>
        <v>0</v>
      </c>
      <c r="P20" s="22"/>
      <c r="Q20" s="22"/>
      <c r="R20" s="22">
        <f>SUM(P20-Q20)</f>
        <v>0</v>
      </c>
      <c r="S20" s="19">
        <f>SUM(F20,I20,L20,O20,R20)</f>
        <v>1269669.8900000001</v>
      </c>
      <c r="T20" s="17">
        <f>SUM(E20,H20,K20,N20,Q20)</f>
        <v>409130.11</v>
      </c>
      <c r="U20" s="17">
        <f>SUM(T20/C20)*100</f>
        <v>24.370390159637836</v>
      </c>
    </row>
    <row r="21" spans="1:21" ht="27.75" customHeight="1">
      <c r="A21" s="25" t="s">
        <v>29</v>
      </c>
      <c r="B21" s="32">
        <v>3</v>
      </c>
      <c r="C21" s="17">
        <f>SUM(D21,G21,J21,M21,P21)</f>
        <v>6483068</v>
      </c>
      <c r="D21" s="18">
        <v>720240</v>
      </c>
      <c r="E21" s="18">
        <v>180060</v>
      </c>
      <c r="F21" s="18">
        <f>SUM(D21-E21)</f>
        <v>540180</v>
      </c>
      <c r="G21" s="19">
        <v>4834828</v>
      </c>
      <c r="H21" s="19">
        <v>1207874</v>
      </c>
      <c r="I21" s="19">
        <f>SUM(G21-H21)</f>
        <v>3626954</v>
      </c>
      <c r="J21" s="20"/>
      <c r="K21" s="20"/>
      <c r="L21" s="20">
        <f>SUM(J21-K21)</f>
        <v>0</v>
      </c>
      <c r="M21" s="21">
        <v>928000</v>
      </c>
      <c r="N21" s="21">
        <v>232000</v>
      </c>
      <c r="O21" s="21">
        <f>SUM(M21-N21)</f>
        <v>696000</v>
      </c>
      <c r="P21" s="22"/>
      <c r="Q21" s="22"/>
      <c r="R21" s="22">
        <f>SUM(P21-Q21)</f>
        <v>0</v>
      </c>
      <c r="S21" s="19">
        <f>SUM(F21,I21,L21,O21,R21)</f>
        <v>4863134</v>
      </c>
      <c r="T21" s="17">
        <f>SUM(E21,H21,K21,N21,Q21)</f>
        <v>1619934</v>
      </c>
      <c r="U21" s="17">
        <f>SUM(T21/C21)*100</f>
        <v>24.98715114510599</v>
      </c>
    </row>
    <row r="22" spans="1:21" ht="27.75" customHeight="1">
      <c r="A22" s="25" t="s">
        <v>13</v>
      </c>
      <c r="B22" s="32">
        <v>3</v>
      </c>
      <c r="C22" s="17">
        <f>SUM(D22,G22,J22,M22,P22)</f>
        <v>3542176</v>
      </c>
      <c r="D22" s="18">
        <v>1354000</v>
      </c>
      <c r="E22" s="18">
        <v>382460</v>
      </c>
      <c r="F22" s="18">
        <f>SUM(D22-E22)</f>
        <v>971540</v>
      </c>
      <c r="G22" s="19">
        <v>2188176</v>
      </c>
      <c r="H22" s="19">
        <v>506503</v>
      </c>
      <c r="I22" s="19">
        <f>SUM(G22-H22)</f>
        <v>1681673</v>
      </c>
      <c r="J22" s="20"/>
      <c r="K22" s="20"/>
      <c r="L22" s="20">
        <f>SUM(J22-K22)</f>
        <v>0</v>
      </c>
      <c r="M22" s="21"/>
      <c r="N22" s="21"/>
      <c r="O22" s="21">
        <f>SUM(M22-N22)</f>
        <v>0</v>
      </c>
      <c r="P22" s="22"/>
      <c r="Q22" s="22"/>
      <c r="R22" s="22">
        <f>SUM(P22-Q22)</f>
        <v>0</v>
      </c>
      <c r="S22" s="19">
        <f>SUM(F22,I22,L22,O22,R22)</f>
        <v>2653213</v>
      </c>
      <c r="T22" s="17">
        <f>SUM(E22,H22,K22,N22,Q22)</f>
        <v>888963</v>
      </c>
      <c r="U22" s="17">
        <f>SUM(T22/C22)*100</f>
        <v>25.096522589504307</v>
      </c>
    </row>
    <row r="23" spans="1:21" ht="27.75" customHeight="1">
      <c r="A23" s="23" t="s">
        <v>19</v>
      </c>
      <c r="B23" s="33">
        <v>3</v>
      </c>
      <c r="C23" s="17">
        <f>SUM(D23,G23,J23,M23,P23)</f>
        <v>6952280</v>
      </c>
      <c r="D23" s="18">
        <v>1562960</v>
      </c>
      <c r="E23" s="18">
        <v>582180</v>
      </c>
      <c r="F23" s="18">
        <f>SUM(D23-E23)</f>
        <v>980780</v>
      </c>
      <c r="G23" s="19">
        <v>5389320</v>
      </c>
      <c r="H23" s="19">
        <v>1251274.75</v>
      </c>
      <c r="I23" s="19">
        <f>SUM(G23-H23)</f>
        <v>4138045.25</v>
      </c>
      <c r="J23" s="20"/>
      <c r="K23" s="20"/>
      <c r="L23" s="20">
        <f>SUM(J23-K23)</f>
        <v>0</v>
      </c>
      <c r="M23" s="21"/>
      <c r="N23" s="21"/>
      <c r="O23" s="21">
        <f>SUM(M23-N23)</f>
        <v>0</v>
      </c>
      <c r="P23" s="22"/>
      <c r="Q23" s="22"/>
      <c r="R23" s="22">
        <f>SUM(P23-Q23)</f>
        <v>0</v>
      </c>
      <c r="S23" s="19">
        <f>SUM(F23,I23,L23,O23,R23)</f>
        <v>5118825.25</v>
      </c>
      <c r="T23" s="17">
        <f>SUM(E23,H23,K23,N23,Q23)</f>
        <v>1833454.75</v>
      </c>
      <c r="U23" s="17">
        <f>SUM(T23/C23)*100</f>
        <v>26.371992353587597</v>
      </c>
    </row>
    <row r="24" spans="1:21" ht="27.75" customHeight="1">
      <c r="A24" s="23" t="s">
        <v>38</v>
      </c>
      <c r="B24" s="33">
        <v>3</v>
      </c>
      <c r="C24" s="17">
        <f>SUM(D24,G24,J24,M24,P24)</f>
        <v>5141620</v>
      </c>
      <c r="D24" s="18">
        <v>1492560</v>
      </c>
      <c r="E24" s="18">
        <v>373140</v>
      </c>
      <c r="F24" s="18">
        <f>SUM(D24-E24)</f>
        <v>1119420</v>
      </c>
      <c r="G24" s="19">
        <v>3649060</v>
      </c>
      <c r="H24" s="19">
        <v>988185.24</v>
      </c>
      <c r="I24" s="19">
        <f>SUM(G24-H24)</f>
        <v>2660874.76</v>
      </c>
      <c r="J24" s="20"/>
      <c r="K24" s="20"/>
      <c r="L24" s="20">
        <f>SUM(J24-K24)</f>
        <v>0</v>
      </c>
      <c r="M24" s="21"/>
      <c r="N24" s="21"/>
      <c r="O24" s="21">
        <f>SUM(M24-N24)</f>
        <v>0</v>
      </c>
      <c r="P24" s="22"/>
      <c r="Q24" s="22"/>
      <c r="R24" s="22">
        <f>SUM(P24-Q24)</f>
        <v>0</v>
      </c>
      <c r="S24" s="19">
        <f>SUM(F24,I24,L24,O24,R24)</f>
        <v>3780294.76</v>
      </c>
      <c r="T24" s="17">
        <f>SUM(E24,H24,K24,N24,Q24)</f>
        <v>1361325.24</v>
      </c>
      <c r="U24" s="17">
        <f>SUM(T24/C24)*100</f>
        <v>26.47658208891361</v>
      </c>
    </row>
    <row r="25" spans="1:21" ht="27.75" customHeight="1">
      <c r="A25" s="23" t="s">
        <v>41</v>
      </c>
      <c r="B25" s="33">
        <v>3</v>
      </c>
      <c r="C25" s="17">
        <f>SUM(D25,G25,J25,M25,P25)</f>
        <v>2725334</v>
      </c>
      <c r="D25" s="18">
        <v>1739160</v>
      </c>
      <c r="E25" s="18">
        <v>523400</v>
      </c>
      <c r="F25" s="18">
        <f>SUM(D25-E25)</f>
        <v>1215760</v>
      </c>
      <c r="G25" s="19">
        <v>986174</v>
      </c>
      <c r="H25" s="19">
        <v>199926.87</v>
      </c>
      <c r="I25" s="19">
        <f>SUM(G25-H25)</f>
        <v>786247.13</v>
      </c>
      <c r="J25" s="20"/>
      <c r="K25" s="20"/>
      <c r="L25" s="20">
        <f>SUM(J25-K25)</f>
        <v>0</v>
      </c>
      <c r="M25" s="21"/>
      <c r="N25" s="21"/>
      <c r="O25" s="21">
        <f>SUM(M25-N25)</f>
        <v>0</v>
      </c>
      <c r="P25" s="22"/>
      <c r="Q25" s="22"/>
      <c r="R25" s="22">
        <f>SUM(P25-Q25)</f>
        <v>0</v>
      </c>
      <c r="S25" s="19">
        <f>SUM(F25,I25,L25,O25,R25)</f>
        <v>2002007.13</v>
      </c>
      <c r="T25" s="17">
        <f>SUM(E25,H25,K25,N25,Q25)</f>
        <v>723326.87</v>
      </c>
      <c r="U25" s="17">
        <f>SUM(T25/C25)*100</f>
        <v>26.540852240496026</v>
      </c>
    </row>
    <row r="26" spans="1:21" ht="27.75" customHeight="1">
      <c r="A26" s="23" t="s">
        <v>20</v>
      </c>
      <c r="B26" s="33">
        <v>3</v>
      </c>
      <c r="C26" s="17">
        <f>SUM(D26,G26,J26,M26,P26)</f>
        <v>6262292</v>
      </c>
      <c r="D26" s="18">
        <v>2903360</v>
      </c>
      <c r="E26" s="18">
        <v>801900</v>
      </c>
      <c r="F26" s="18">
        <f>SUM(D26-E26)</f>
        <v>2101460</v>
      </c>
      <c r="G26" s="19">
        <v>3358932</v>
      </c>
      <c r="H26" s="19">
        <v>863336.39</v>
      </c>
      <c r="I26" s="19">
        <f>SUM(G26-H26)</f>
        <v>2495595.61</v>
      </c>
      <c r="J26" s="20"/>
      <c r="K26" s="20"/>
      <c r="L26" s="20">
        <f>SUM(J26-K26)</f>
        <v>0</v>
      </c>
      <c r="M26" s="21"/>
      <c r="N26" s="21"/>
      <c r="O26" s="21">
        <f>SUM(M26-N26)</f>
        <v>0</v>
      </c>
      <c r="P26" s="22"/>
      <c r="Q26" s="22"/>
      <c r="R26" s="22">
        <f>SUM(P26-Q26)</f>
        <v>0</v>
      </c>
      <c r="S26" s="19">
        <f>SUM(F26,I26,L26,O26,R26)</f>
        <v>4597055.609999999</v>
      </c>
      <c r="T26" s="17">
        <f>SUM(E26,H26,K26,N26,Q26)</f>
        <v>1665236.3900000001</v>
      </c>
      <c r="U26" s="17">
        <f>SUM(T26/C26)*100</f>
        <v>26.591484236123136</v>
      </c>
    </row>
    <row r="27" spans="1:21" ht="27.75" customHeight="1">
      <c r="A27" s="23" t="s">
        <v>61</v>
      </c>
      <c r="B27" s="33">
        <v>3</v>
      </c>
      <c r="C27" s="17">
        <f>SUM(D27,G27,J27,M27,P27)</f>
        <v>3325524</v>
      </c>
      <c r="D27" s="18">
        <v>2005020</v>
      </c>
      <c r="E27" s="18">
        <v>668340</v>
      </c>
      <c r="F27" s="18">
        <f>SUM(D27-E27)</f>
        <v>1336680</v>
      </c>
      <c r="G27" s="19">
        <v>1320504</v>
      </c>
      <c r="H27" s="19">
        <v>254433.23</v>
      </c>
      <c r="I27" s="19">
        <f>SUM(G27-H27)</f>
        <v>1066070.77</v>
      </c>
      <c r="J27" s="20"/>
      <c r="K27" s="20"/>
      <c r="L27" s="20">
        <f>SUM(J27-K27)</f>
        <v>0</v>
      </c>
      <c r="M27" s="21"/>
      <c r="N27" s="21"/>
      <c r="O27" s="21">
        <f>SUM(M27-N27)</f>
        <v>0</v>
      </c>
      <c r="P27" s="22"/>
      <c r="Q27" s="22"/>
      <c r="R27" s="22">
        <f>SUM(P27-Q27)</f>
        <v>0</v>
      </c>
      <c r="S27" s="19">
        <f>SUM(F27,I27,L27,O27,R27)</f>
        <v>2402750.77</v>
      </c>
      <c r="T27" s="17">
        <f>SUM(E27,H27,K27,N27,Q27)</f>
        <v>922773.23</v>
      </c>
      <c r="U27" s="17">
        <f>SUM(T27/C27)*100</f>
        <v>27.748205395600813</v>
      </c>
    </row>
    <row r="28" spans="1:21" ht="27.75" customHeight="1">
      <c r="A28" s="23" t="s">
        <v>25</v>
      </c>
      <c r="B28" s="33">
        <v>3</v>
      </c>
      <c r="C28" s="17">
        <f>SUM(D28,G28,J28,M28,P28)</f>
        <v>2861392</v>
      </c>
      <c r="D28" s="18">
        <v>1600440</v>
      </c>
      <c r="E28" s="18">
        <v>533480</v>
      </c>
      <c r="F28" s="18">
        <f>SUM(D28-E28)</f>
        <v>1066960</v>
      </c>
      <c r="G28" s="19">
        <v>1260952</v>
      </c>
      <c r="H28" s="19">
        <v>265535.91</v>
      </c>
      <c r="I28" s="19">
        <f>SUM(G28-H28)</f>
        <v>995416.0900000001</v>
      </c>
      <c r="J28" s="20"/>
      <c r="K28" s="20"/>
      <c r="L28" s="20">
        <f>SUM(J28-K28)</f>
        <v>0</v>
      </c>
      <c r="M28" s="21"/>
      <c r="N28" s="21"/>
      <c r="O28" s="21">
        <f>SUM(M28-N28)</f>
        <v>0</v>
      </c>
      <c r="P28" s="22"/>
      <c r="Q28" s="22"/>
      <c r="R28" s="22">
        <f>SUM(P28-Q28)</f>
        <v>0</v>
      </c>
      <c r="S28" s="19">
        <f>SUM(F28,I28,L28,O28,R28)</f>
        <v>2062376.09</v>
      </c>
      <c r="T28" s="17">
        <f>SUM(E28,H28,K28,N28,Q28)</f>
        <v>799015.9099999999</v>
      </c>
      <c r="U28" s="17">
        <f>SUM(T28/C28)*100</f>
        <v>27.924028235208592</v>
      </c>
    </row>
    <row r="29" spans="1:21" ht="27.75" customHeight="1">
      <c r="A29" s="23" t="s">
        <v>34</v>
      </c>
      <c r="B29" s="33">
        <v>3</v>
      </c>
      <c r="C29" s="17">
        <f>SUM(D29,G29,J29,M29,P29)</f>
        <v>2678592</v>
      </c>
      <c r="D29" s="18">
        <v>730440</v>
      </c>
      <c r="E29" s="18">
        <v>243480</v>
      </c>
      <c r="F29" s="18">
        <f>SUM(D29-E29)</f>
        <v>486960</v>
      </c>
      <c r="G29" s="19">
        <v>1948152</v>
      </c>
      <c r="H29" s="19">
        <v>514701.72</v>
      </c>
      <c r="I29" s="19">
        <f>SUM(G29-H29)</f>
        <v>1433450.28</v>
      </c>
      <c r="J29" s="20"/>
      <c r="K29" s="20"/>
      <c r="L29" s="20">
        <f>SUM(J29-K29)</f>
        <v>0</v>
      </c>
      <c r="M29" s="21"/>
      <c r="N29" s="21"/>
      <c r="O29" s="21">
        <f>SUM(M29-N29)</f>
        <v>0</v>
      </c>
      <c r="P29" s="22"/>
      <c r="Q29" s="22"/>
      <c r="R29" s="22">
        <f>SUM(P29-Q29)</f>
        <v>0</v>
      </c>
      <c r="S29" s="19">
        <f>SUM(F29,I29,L29,O29,R29)</f>
        <v>1920410.28</v>
      </c>
      <c r="T29" s="17">
        <f>SUM(E29,H29,K29,N29,Q29)</f>
        <v>758181.72</v>
      </c>
      <c r="U29" s="17">
        <f>SUM(T29/C29)*100</f>
        <v>28.305233495806753</v>
      </c>
    </row>
    <row r="30" spans="1:21" ht="27.75" customHeight="1">
      <c r="A30" s="23" t="s">
        <v>56</v>
      </c>
      <c r="B30" s="33">
        <v>3</v>
      </c>
      <c r="C30" s="17">
        <f>SUM(D30,G30,J30,M30,P30)</f>
        <v>4890036</v>
      </c>
      <c r="D30" s="18">
        <v>838920</v>
      </c>
      <c r="E30" s="18">
        <v>275661.67</v>
      </c>
      <c r="F30" s="18">
        <f>SUM(D30-E30)</f>
        <v>563258.3300000001</v>
      </c>
      <c r="G30" s="19">
        <v>4051116</v>
      </c>
      <c r="H30" s="19">
        <v>1118328.66</v>
      </c>
      <c r="I30" s="19">
        <f>SUM(G30-H30)</f>
        <v>2932787.34</v>
      </c>
      <c r="J30" s="20"/>
      <c r="K30" s="20"/>
      <c r="L30" s="20">
        <f>SUM(J30-K30)</f>
        <v>0</v>
      </c>
      <c r="M30" s="21"/>
      <c r="N30" s="21"/>
      <c r="O30" s="21">
        <f>SUM(M30-N30)</f>
        <v>0</v>
      </c>
      <c r="P30" s="22"/>
      <c r="Q30" s="22"/>
      <c r="R30" s="22">
        <f>SUM(P30-Q30)</f>
        <v>0</v>
      </c>
      <c r="S30" s="19">
        <f>SUM(F30,I30,L30,O30,R30)</f>
        <v>3496045.67</v>
      </c>
      <c r="T30" s="17">
        <f>SUM(E30,H30,K30,N30,Q30)</f>
        <v>1393990.3299999998</v>
      </c>
      <c r="U30" s="17">
        <f>SUM(T30/C30)*100</f>
        <v>28.506749848058377</v>
      </c>
    </row>
    <row r="31" spans="1:21" ht="27.75" customHeight="1">
      <c r="A31" s="23" t="s">
        <v>39</v>
      </c>
      <c r="B31" s="33">
        <v>3</v>
      </c>
      <c r="C31" s="17">
        <f>SUM(D31,G31,J31,M31,P31)</f>
        <v>10362036</v>
      </c>
      <c r="D31" s="18">
        <v>4232080</v>
      </c>
      <c r="E31" s="18">
        <v>1587030</v>
      </c>
      <c r="F31" s="18">
        <f>SUM(D31-E31)</f>
        <v>2645050</v>
      </c>
      <c r="G31" s="19">
        <v>6129956</v>
      </c>
      <c r="H31" s="19">
        <v>1417834.65</v>
      </c>
      <c r="I31" s="19">
        <f>SUM(G31-H31)</f>
        <v>4712121.35</v>
      </c>
      <c r="J31" s="20"/>
      <c r="K31" s="20"/>
      <c r="L31" s="20">
        <f>SUM(J31-K31)</f>
        <v>0</v>
      </c>
      <c r="M31" s="21"/>
      <c r="N31" s="21"/>
      <c r="O31" s="21">
        <f>SUM(M31-N31)</f>
        <v>0</v>
      </c>
      <c r="P31" s="22"/>
      <c r="Q31" s="22"/>
      <c r="R31" s="22">
        <f>SUM(P31-Q31)</f>
        <v>0</v>
      </c>
      <c r="S31" s="19">
        <f>SUM(F31,I31,L31,O31,R31)</f>
        <v>7357171.35</v>
      </c>
      <c r="T31" s="17">
        <f>SUM(E31,H31,K31,N31,Q31)</f>
        <v>3004864.65</v>
      </c>
      <c r="U31" s="17">
        <f>SUM(T31/C31)*100</f>
        <v>28.998786049382574</v>
      </c>
    </row>
    <row r="32" spans="1:21" ht="27.75" customHeight="1">
      <c r="A32" s="23" t="s">
        <v>36</v>
      </c>
      <c r="B32" s="33">
        <v>3</v>
      </c>
      <c r="C32" s="17">
        <f>SUM(D32,G32,J32,M32,P32)</f>
        <v>3568020</v>
      </c>
      <c r="D32" s="18">
        <v>1965540</v>
      </c>
      <c r="E32" s="18">
        <v>655180</v>
      </c>
      <c r="F32" s="18">
        <f>SUM(D32-E32)</f>
        <v>1310360</v>
      </c>
      <c r="G32" s="19">
        <v>1602480</v>
      </c>
      <c r="H32" s="19">
        <v>381697.8</v>
      </c>
      <c r="I32" s="19">
        <f>SUM(G32-H32)</f>
        <v>1220782.2</v>
      </c>
      <c r="J32" s="20"/>
      <c r="K32" s="20"/>
      <c r="L32" s="20">
        <f>SUM(J32-K32)</f>
        <v>0</v>
      </c>
      <c r="M32" s="21"/>
      <c r="N32" s="21"/>
      <c r="O32" s="21">
        <f>SUM(M32-N32)</f>
        <v>0</v>
      </c>
      <c r="P32" s="22"/>
      <c r="Q32" s="22"/>
      <c r="R32" s="22">
        <f>SUM(P32-Q32)</f>
        <v>0</v>
      </c>
      <c r="S32" s="19">
        <f>SUM(F32,I32,L32,O32,R32)</f>
        <v>2531142.2</v>
      </c>
      <c r="T32" s="17">
        <f>SUM(E32,H32,K32,N32,Q32)</f>
        <v>1036877.8</v>
      </c>
      <c r="U32" s="17">
        <f>SUM(T32/C32)*100</f>
        <v>29.060313563264785</v>
      </c>
    </row>
    <row r="33" spans="1:21" ht="27.75" customHeight="1">
      <c r="A33" s="23" t="s">
        <v>17</v>
      </c>
      <c r="B33" s="33">
        <v>3</v>
      </c>
      <c r="C33" s="17">
        <f>SUM(D33,G33,J33,M33,P33)</f>
        <v>3092494</v>
      </c>
      <c r="D33" s="18">
        <v>1091100</v>
      </c>
      <c r="E33" s="18">
        <v>363700</v>
      </c>
      <c r="F33" s="18">
        <f>SUM(D33-E33)</f>
        <v>727400</v>
      </c>
      <c r="G33" s="19">
        <v>2001394</v>
      </c>
      <c r="H33" s="19">
        <v>539564.41</v>
      </c>
      <c r="I33" s="19">
        <f>SUM(G33-H33)</f>
        <v>1461829.5899999999</v>
      </c>
      <c r="J33" s="20"/>
      <c r="K33" s="20"/>
      <c r="L33" s="20">
        <f>SUM(J33-K33)</f>
        <v>0</v>
      </c>
      <c r="M33" s="21"/>
      <c r="N33" s="21"/>
      <c r="O33" s="21">
        <f>SUM(M33-N33)</f>
        <v>0</v>
      </c>
      <c r="P33" s="22"/>
      <c r="Q33" s="22"/>
      <c r="R33" s="22">
        <f>SUM(P33-Q33)</f>
        <v>0</v>
      </c>
      <c r="S33" s="19">
        <f>SUM(F33,I33,L33,O33,R33)</f>
        <v>2189229.59</v>
      </c>
      <c r="T33" s="17">
        <f>SUM(E33,H33,K33,N33,Q33)</f>
        <v>903264.41</v>
      </c>
      <c r="U33" s="17">
        <f>SUM(T33/C33)*100</f>
        <v>29.208283346709806</v>
      </c>
    </row>
    <row r="34" spans="1:21" ht="27.75" customHeight="1">
      <c r="A34" s="23" t="s">
        <v>59</v>
      </c>
      <c r="B34" s="33">
        <v>3</v>
      </c>
      <c r="C34" s="17">
        <f>SUM(D34,G34,J34,M34,P34)</f>
        <v>4710240</v>
      </c>
      <c r="D34" s="18">
        <v>2486880</v>
      </c>
      <c r="E34" s="18">
        <v>1015050</v>
      </c>
      <c r="F34" s="18">
        <f>SUM(D34-E34)</f>
        <v>1471830</v>
      </c>
      <c r="G34" s="19">
        <v>2223360</v>
      </c>
      <c r="H34" s="19">
        <v>446917.64</v>
      </c>
      <c r="I34" s="19">
        <f>SUM(G34-H34)</f>
        <v>1776442.3599999999</v>
      </c>
      <c r="J34" s="20"/>
      <c r="K34" s="20"/>
      <c r="L34" s="20">
        <f>SUM(J34-K34)</f>
        <v>0</v>
      </c>
      <c r="M34" s="21"/>
      <c r="N34" s="21"/>
      <c r="O34" s="21">
        <f>SUM(M34-N34)</f>
        <v>0</v>
      </c>
      <c r="P34" s="22"/>
      <c r="Q34" s="22"/>
      <c r="R34" s="22">
        <f>SUM(P34-Q34)</f>
        <v>0</v>
      </c>
      <c r="S34" s="19">
        <f>SUM(F34,I34,L34,O34,R34)</f>
        <v>3248272.36</v>
      </c>
      <c r="T34" s="17">
        <f>SUM(E34,H34,K34,N34,Q34)</f>
        <v>1461967.6400000001</v>
      </c>
      <c r="U34" s="17">
        <f>SUM(T34/C34)*100</f>
        <v>31.038071096164956</v>
      </c>
    </row>
    <row r="35" spans="1:21" ht="27.75" customHeight="1">
      <c r="A35" s="23" t="s">
        <v>21</v>
      </c>
      <c r="B35" s="33">
        <v>3</v>
      </c>
      <c r="C35" s="17">
        <f>SUM(D35,G35,J35,M35,P35)</f>
        <v>7323666</v>
      </c>
      <c r="D35" s="18">
        <v>1743480</v>
      </c>
      <c r="E35" s="18">
        <v>870030</v>
      </c>
      <c r="F35" s="18">
        <f>SUM(D35-E35)</f>
        <v>873450</v>
      </c>
      <c r="G35" s="19">
        <v>5580186</v>
      </c>
      <c r="H35" s="19">
        <v>1473957.52</v>
      </c>
      <c r="I35" s="19">
        <f>SUM(G35-H35)</f>
        <v>4106228.48</v>
      </c>
      <c r="J35" s="20"/>
      <c r="K35" s="20"/>
      <c r="L35" s="20">
        <f>SUM(J35-K35)</f>
        <v>0</v>
      </c>
      <c r="M35" s="21"/>
      <c r="N35" s="21"/>
      <c r="O35" s="21">
        <f>SUM(M35-N35)</f>
        <v>0</v>
      </c>
      <c r="P35" s="22"/>
      <c r="Q35" s="22"/>
      <c r="R35" s="22">
        <f>SUM(P35-Q35)</f>
        <v>0</v>
      </c>
      <c r="S35" s="19">
        <f>SUM(F35,I35,L35,O35,R35)</f>
        <v>4979678.48</v>
      </c>
      <c r="T35" s="17">
        <f>SUM(E35,H35,K35,N35,Q35)</f>
        <v>2343987.52</v>
      </c>
      <c r="U35" s="17">
        <f>SUM(T35/C35)*100</f>
        <v>32.005658368363605</v>
      </c>
    </row>
    <row r="36" spans="1:21" ht="27.75" customHeight="1">
      <c r="A36" s="25" t="s">
        <v>33</v>
      </c>
      <c r="B36" s="32">
        <v>3</v>
      </c>
      <c r="C36" s="17">
        <f>SUM(D36,G36,J36,M36,P36)</f>
        <v>6574396</v>
      </c>
      <c r="D36" s="18">
        <v>1960480</v>
      </c>
      <c r="E36" s="18">
        <v>735180</v>
      </c>
      <c r="F36" s="18">
        <f>SUM(D36-E36)</f>
        <v>1225300</v>
      </c>
      <c r="G36" s="19">
        <v>4613916</v>
      </c>
      <c r="H36" s="19">
        <v>1493026.01</v>
      </c>
      <c r="I36" s="19">
        <f>SUM(G36-H36)</f>
        <v>3120889.99</v>
      </c>
      <c r="J36" s="20"/>
      <c r="K36" s="20"/>
      <c r="L36" s="20">
        <f>SUM(J36-K36)</f>
        <v>0</v>
      </c>
      <c r="M36" s="21"/>
      <c r="N36" s="21"/>
      <c r="O36" s="21">
        <f>SUM(M36-N36)</f>
        <v>0</v>
      </c>
      <c r="P36" s="22"/>
      <c r="Q36" s="22"/>
      <c r="R36" s="22">
        <f>SUM(P36-Q36)</f>
        <v>0</v>
      </c>
      <c r="S36" s="19">
        <f>SUM(F36,I36,L36,O36,R36)</f>
        <v>4346189.99</v>
      </c>
      <c r="T36" s="17">
        <f>SUM(E36,H36,K36,N36,Q36)</f>
        <v>2228206.01</v>
      </c>
      <c r="U36" s="17">
        <f>SUM(T36/C36)*100</f>
        <v>33.89217823203835</v>
      </c>
    </row>
    <row r="37" spans="1:21" ht="27.75" customHeight="1">
      <c r="A37" s="23" t="s">
        <v>55</v>
      </c>
      <c r="B37" s="33">
        <v>3</v>
      </c>
      <c r="C37" s="17">
        <f>SUM(D37,G37,J37,M37,P37)</f>
        <v>3779212</v>
      </c>
      <c r="D37" s="18">
        <v>1369740</v>
      </c>
      <c r="E37" s="18">
        <v>720450</v>
      </c>
      <c r="F37" s="18">
        <f>SUM(D37-E37)</f>
        <v>649290</v>
      </c>
      <c r="G37" s="19">
        <v>2409472</v>
      </c>
      <c r="H37" s="19">
        <v>713816.86</v>
      </c>
      <c r="I37" s="19">
        <f>SUM(G37-H37)</f>
        <v>1695655.1400000001</v>
      </c>
      <c r="J37" s="20"/>
      <c r="K37" s="20"/>
      <c r="L37" s="20">
        <f>SUM(J37-K37)</f>
        <v>0</v>
      </c>
      <c r="M37" s="21"/>
      <c r="N37" s="21"/>
      <c r="O37" s="21">
        <f>SUM(M37-N37)</f>
        <v>0</v>
      </c>
      <c r="P37" s="22"/>
      <c r="Q37" s="22"/>
      <c r="R37" s="22">
        <f>SUM(P37-Q37)</f>
        <v>0</v>
      </c>
      <c r="S37" s="19">
        <f>SUM(F37,I37,L37,O37,R37)</f>
        <v>2344945.14</v>
      </c>
      <c r="T37" s="17">
        <f>SUM(E37,H37,K37,N37,Q37)</f>
        <v>1434266.8599999999</v>
      </c>
      <c r="U37" s="17">
        <f>SUM(T37/C37)*100</f>
        <v>37.95147930309281</v>
      </c>
    </row>
    <row r="38" spans="1:21" ht="27.75" customHeight="1">
      <c r="A38" s="34" t="s">
        <v>35</v>
      </c>
      <c r="B38" s="35">
        <v>3</v>
      </c>
      <c r="C38" s="9">
        <f>SUM(D38,G38,J38,M38,P38)</f>
        <v>7476502</v>
      </c>
      <c r="D38" s="27">
        <v>1276980</v>
      </c>
      <c r="E38" s="27">
        <v>605560</v>
      </c>
      <c r="F38" s="27">
        <f>SUM(D38-E38)</f>
        <v>671420</v>
      </c>
      <c r="G38" s="28">
        <v>6199522</v>
      </c>
      <c r="H38" s="28">
        <v>3100873.13</v>
      </c>
      <c r="I38" s="28">
        <f>SUM(G38-H38)</f>
        <v>3098648.87</v>
      </c>
      <c r="J38" s="29"/>
      <c r="K38" s="29"/>
      <c r="L38" s="29">
        <f>SUM(J38-K38)</f>
        <v>0</v>
      </c>
      <c r="M38" s="30"/>
      <c r="N38" s="30"/>
      <c r="O38" s="30">
        <f>SUM(M38-N38)</f>
        <v>0</v>
      </c>
      <c r="P38" s="31"/>
      <c r="Q38" s="31"/>
      <c r="R38" s="31">
        <f>SUM(P38-Q38)</f>
        <v>0</v>
      </c>
      <c r="S38" s="28">
        <f>SUM(F38,I38,L38,O38,R38)</f>
        <v>3770068.87</v>
      </c>
      <c r="T38" s="9">
        <f>SUM(E38,H38,K38,N38,Q38)</f>
        <v>3706433.13</v>
      </c>
      <c r="U38" s="9">
        <f>SUM(T38/C38)*100</f>
        <v>49.57442838910496</v>
      </c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</sheetData>
  <sheetProtection/>
  <autoFilter ref="B1:B38"/>
  <mergeCells count="13">
    <mergeCell ref="A1:U1"/>
    <mergeCell ref="A2:U2"/>
    <mergeCell ref="A3:U3"/>
    <mergeCell ref="A4:U4"/>
    <mergeCell ref="A5:A6"/>
    <mergeCell ref="C5:C6"/>
    <mergeCell ref="D5:F5"/>
    <mergeCell ref="G5:I5"/>
    <mergeCell ref="J5:L5"/>
    <mergeCell ref="M5:O5"/>
    <mergeCell ref="P5:R5"/>
    <mergeCell ref="S5:S6"/>
    <mergeCell ref="T5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dcy</cp:lastModifiedBy>
  <cp:lastPrinted>2021-04-16T04:49:54Z</cp:lastPrinted>
  <dcterms:created xsi:type="dcterms:W3CDTF">2016-01-06T00:49:05Z</dcterms:created>
  <dcterms:modified xsi:type="dcterms:W3CDTF">2023-12-18T06:47:19Z</dcterms:modified>
  <cp:category/>
  <cp:version/>
  <cp:contentType/>
  <cp:contentStatus/>
</cp:coreProperties>
</file>