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<sst xmlns="http://schemas.openxmlformats.org/spreadsheetml/2006/main" count="132" uniqueCount="132">
  <si>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</si>
  <si>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</si>
  <si>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</si>
  <si>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</si>
  <si>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</si>
  <si>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</si>
  <si>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</si>
  <si>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</si>
  <si>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</si>
  <si>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</si>
  <si>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</si>
  <si>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</si>
  <si>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</si>
  <si>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</si>
  <si>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</si>
  <si>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</si>
  <si>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</si>
  <si>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</si>
  <si>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</si>
  <si>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</si>
  <si>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</si>
  <si>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</si>
  <si>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</si>
  <si>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</si>
  <si>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</si>
  <si>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</si>
  <si>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</si>
  <si>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</si>
  <si>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</si>
  <si>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</si>
  <si>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</si>
  <si>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</si>
  <si>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</si>
  <si>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</si>
  <si>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</si>
  <si>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</si>
  <si>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</si>
  <si>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</si>
  <si>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</si>
  <si>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</si>
  <si>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</si>
  <si>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</si>
  <si>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</si>
  <si>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</si>
  <si>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</si>
  <si>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</si>
  <si>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</si>
  <si>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</si>
  <si>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</si>
  <si>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</si>
  <si>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</si>
  <si>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</si>
  <si>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</si>
  <si>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</si>
  <si>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</si>
  <si>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</si>
  <si>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</si>
  <si>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</si>
  <si>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</si>
  <si>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</si>
  <si>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</si>
  <si>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</si>
  <si>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</si>
  <si>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</si>
  <si>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</si>
  <si>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</si>
  <si>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</si>
  <si>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</si>
  <si>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</si>
  <si>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</si>
  <si>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</si>
  <si>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</si>
  <si>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</si>
  <si>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</si>
  <si>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</si>
  <si>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</si>
  <si>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</si>
  <si>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</si>
  <si>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</si>
  <si>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</si>
  <si>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</si>
  <si>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</si>
  <si>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</si>
  <si>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</si>
  <si>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</si>
  <si>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</si>
  <si>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</si>
  <si>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</si>
  <si>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</si>
  <si>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</si>
  <si>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</si>
  <si>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</si>
  <si>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</si>
  <si>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</si>
  <si>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</si>
  <si>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</si>
  <si>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</si>
  <si>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</si>
  <si>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</si>
  <si>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</si>
  <si>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</si>
  <si>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</si>
  <si>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</si>
  <si>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</si>
  <si>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</si>
  <si>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</si>
  <si>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</si>
  <si>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</si>
  <si>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</si>
  <si>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</si>
  <si>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</si>
  <si>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</si>
  <si>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</si>
  <si>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</si>
  <si>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</si>
  <si>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</si>
  <si>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</si>
  <si>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</si>
  <si>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</si>
  <si>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</si>
  <si>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</si>
  <si>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</si>
  <si>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</si>
  <si>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</si>
  <si>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</si>
  <si>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</si>
  <si>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</si>
  <si>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</si>
  <si>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</si>
  <si>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</si>
  <si>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</si>
  <si>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15/11/2565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</si>
</sst>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>
        <v>2023</v>
      </c>
      <c r="J2" s="3" t="s">
        <v>1</v>
      </c>
      <c r="K2" s="8" t="s">
        <v>131</v>
      </c>
    </row>
    <row r="3" spans="2:11" ht="14.25">
      <c r="B3" s="1" t="s">
        <v>3</v>
      </c>
      <c r="D3" s="1" t="s">
        <v>4</v>
      </c>
      <c r="J3" s="3" t="s">
        <v>2</v>
      </c>
      <c r="K3" s="4">
        <v>0.6777777777777777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8949614800.000002</v>
      </c>
      <c r="H7" s="7">
        <f>SUM(H9:H125)</f>
        <v>0</v>
      </c>
      <c r="I7" s="7">
        <f>SUM(I9:I125)</f>
        <v>9959982.719999999</v>
      </c>
      <c r="J7" s="2">
        <f>SUM(J9:J125)</f>
        <v>3038478755.66</v>
      </c>
      <c r="K7" s="2">
        <f>SUM(G7-H7-I7-J7)</f>
        <v>5901176061.620003</v>
      </c>
      <c r="L7" s="5">
        <f>SUM(J7/G7)*100</f>
        <v>33.95094452176868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325223445</v>
      </c>
      <c r="H9" s="7">
        <v>0</v>
      </c>
      <c r="I9" s="7">
        <v>11566.7</v>
      </c>
      <c r="J9" s="7">
        <v>0</v>
      </c>
      <c r="K9" s="2">
        <f>SUM(G9-H9-I9-J9)</f>
        <v>325211878.3</v>
      </c>
      <c r="L9" s="5">
        <f>SUM(J9/G9)*100</f>
        <v>0</v>
      </c>
    </row>
    <row r="10" spans="3:12" ht="14.25">
      <c r="C10" s="1" t="s">
        <v>123</v>
      </c>
      <c r="G10" s="2">
        <v>20287125</v>
      </c>
      <c r="I10" s="7">
        <v>3599801</v>
      </c>
      <c r="J10" s="2">
        <v>631631.25</v>
      </c>
      <c r="K10" s="2">
        <f>SUM(G10-H10-I10-J10)</f>
        <v>16055692.75</v>
      </c>
      <c r="L10" s="5">
        <f>SUM(J10/G10)*100</f>
        <v>3.1134586591249374</v>
      </c>
    </row>
    <row r="11" spans="3:12" ht="14.25">
      <c r="C11" s="1" t="s">
        <v>59</v>
      </c>
      <c r="G11" s="2">
        <v>11370450.23</v>
      </c>
      <c r="I11" s="7">
        <v>15340</v>
      </c>
      <c r="J11" s="2">
        <v>418972.26</v>
      </c>
      <c r="K11" s="2">
        <f>SUM(G11-H11-I11-J11)</f>
        <v>10936137.97</v>
      </c>
      <c r="L11" s="5">
        <f>SUM(J11/G11)*100</f>
        <v>3.684746439455634</v>
      </c>
    </row>
    <row r="12" spans="3:12" ht="14.25">
      <c r="C12" s="1" t="s">
        <v>22</v>
      </c>
      <c r="G12" s="2">
        <v>13453912</v>
      </c>
      <c r="I12" s="7">
        <v>0</v>
      </c>
      <c r="J12" s="2">
        <v>785437.26</v>
      </c>
      <c r="K12" s="2">
        <f>SUM(G12-H12-I12-J12)</f>
        <v>12668474.74</v>
      </c>
      <c r="L12" s="5">
        <f>SUM(J12/G12)*100</f>
        <v>5.83798422347344</v>
      </c>
    </row>
    <row r="13" spans="3:12" ht="14.25">
      <c r="C13" s="1" t="s">
        <v>107</v>
      </c>
      <c r="G13" s="2">
        <v>4402464.23</v>
      </c>
      <c r="I13" s="7">
        <v>26437</v>
      </c>
      <c r="J13" s="2">
        <v>294616.75</v>
      </c>
      <c r="K13" s="2">
        <f>SUM(G13-H13-I13-J13)</f>
        <v>4081410.4800000004</v>
      </c>
      <c r="L13" s="5">
        <f>SUM(J13/G13)*100</f>
        <v>6.692087308566275</v>
      </c>
    </row>
    <row r="14" spans="3:12" ht="14.25">
      <c r="C14" s="1" t="s">
        <v>68</v>
      </c>
      <c r="G14" s="2">
        <v>4442658</v>
      </c>
      <c r="I14" s="7">
        <v>0</v>
      </c>
      <c r="J14" s="2">
        <v>327184.65</v>
      </c>
      <c r="K14" s="2">
        <f>SUM(G14-H14-I14-J14)</f>
        <v>4115473.35</v>
      </c>
      <c r="L14" s="5">
        <f>SUM(J14/G14)*100</f>
        <v>7.3646148319316955</v>
      </c>
    </row>
    <row r="15" spans="3:12" ht="14.25">
      <c r="C15" s="1" t="s">
        <v>38</v>
      </c>
      <c r="G15" s="2">
        <v>3881916.23</v>
      </c>
      <c r="I15" s="7">
        <v>0</v>
      </c>
      <c r="J15" s="2">
        <v>332812.55</v>
      </c>
      <c r="K15" s="2">
        <f>SUM(G15-H15-I15-J15)</f>
        <v>3549103.68</v>
      </c>
      <c r="L15" s="5">
        <f>SUM(J15/G15)*100</f>
        <v>8.573408859984594</v>
      </c>
    </row>
    <row r="16" spans="3:12" ht="14.25">
      <c r="C16" s="1" t="s">
        <v>14</v>
      </c>
      <c r="G16" s="2">
        <v>9372206</v>
      </c>
      <c r="I16" s="7">
        <v>429638.5</v>
      </c>
      <c r="J16" s="2">
        <v>819478.87</v>
      </c>
      <c r="K16" s="2">
        <f>SUM(G16-H16-I16-J16)</f>
        <v>8123088.63</v>
      </c>
      <c r="L16" s="5">
        <f>SUM(J16/G16)*100</f>
        <v>8.743713806546719</v>
      </c>
    </row>
    <row r="17" spans="3:12" ht="14.25">
      <c r="C17" s="1" t="s">
        <v>85</v>
      </c>
      <c r="G17" s="2">
        <v>3684546.23</v>
      </c>
      <c r="I17" s="7">
        <v>0</v>
      </c>
      <c r="J17" s="2">
        <v>325011.16</v>
      </c>
      <c r="K17" s="2">
        <f>SUM(G17-H17-I17-J17)</f>
        <v>3359535.07</v>
      </c>
      <c r="L17" s="5">
        <f>SUM(J17/G17)*100</f>
        <v>8.820927726560239</v>
      </c>
    </row>
    <row r="18" spans="3:12" ht="14.25">
      <c r="C18" s="1" t="s">
        <v>12</v>
      </c>
      <c r="G18" s="2">
        <v>5555338</v>
      </c>
      <c r="I18" s="7">
        <v>1488133.7</v>
      </c>
      <c r="J18" s="2">
        <v>499266.61</v>
      </c>
      <c r="K18" s="2">
        <f>SUM(G18-H18-I18-J18)</f>
        <v>3567937.69</v>
      </c>
      <c r="L18" s="5">
        <f>SUM(J18/G18)*100</f>
        <v>8.987150916829902</v>
      </c>
    </row>
    <row r="19" spans="3:12" ht="14.25">
      <c r="C19" s="1" t="s">
        <v>95</v>
      </c>
      <c r="G19" s="2">
        <v>3219212.23</v>
      </c>
      <c r="I19" s="7">
        <v>0</v>
      </c>
      <c r="J19" s="2">
        <v>320316.35</v>
      </c>
      <c r="K19" s="2">
        <f>SUM(G19-H19-I19-J19)</f>
        <v>2898895.88</v>
      </c>
      <c r="L19" s="5">
        <f>SUM(J19/G19)*100</f>
        <v>9.950147027119115</v>
      </c>
    </row>
    <row r="20" spans="3:12" ht="14.25">
      <c r="C20" s="1" t="s">
        <v>116</v>
      </c>
      <c r="G20" s="2">
        <v>3354016.23</v>
      </c>
      <c r="I20" s="7">
        <v>0</v>
      </c>
      <c r="J20" s="2">
        <v>334133.95</v>
      </c>
      <c r="K20" s="2">
        <f>SUM(G20-H20-I20-J20)</f>
        <v>3019882.28</v>
      </c>
      <c r="L20" s="5">
        <f>SUM(J20/G20)*100</f>
        <v>9.962204327198501</v>
      </c>
    </row>
    <row r="21" spans="3:12" ht="14.25">
      <c r="C21" s="1" t="s">
        <v>91</v>
      </c>
      <c r="G21" s="2">
        <v>2262642.23</v>
      </c>
      <c r="I21" s="7">
        <v>0</v>
      </c>
      <c r="J21" s="2">
        <v>231401.23</v>
      </c>
      <c r="K21" s="2">
        <f>SUM(G21-H21-I21-J21)</f>
        <v>2031241</v>
      </c>
      <c r="L21" s="5">
        <f>SUM(J21/G21)*100</f>
        <v>10.227035760753038</v>
      </c>
    </row>
    <row r="22" spans="3:12" ht="14.25">
      <c r="C22" s="1" t="s">
        <v>42</v>
      </c>
      <c r="G22" s="2">
        <v>3362779.23</v>
      </c>
      <c r="I22" s="7">
        <v>0</v>
      </c>
      <c r="J22" s="2">
        <v>346476.3</v>
      </c>
      <c r="K22" s="2">
        <f>SUM(G22-H22-I22-J22)</f>
        <v>3016302.93</v>
      </c>
      <c r="L22" s="5">
        <f>SUM(J22/G22)*100</f>
        <v>10.303272272797997</v>
      </c>
    </row>
    <row r="23" spans="3:12" ht="14.25">
      <c r="C23" s="1" t="s">
        <v>13</v>
      </c>
      <c r="G23" s="2">
        <v>4563564</v>
      </c>
      <c r="I23" s="7">
        <v>39720</v>
      </c>
      <c r="J23" s="2">
        <v>471131.08</v>
      </c>
      <c r="K23" s="2">
        <f>SUM(G23-H23-I23-J23)</f>
        <v>4052712.92</v>
      </c>
      <c r="L23" s="5">
        <f>SUM(J23/G23)*100</f>
        <v>10.323753101742412</v>
      </c>
    </row>
    <row r="24" spans="3:12" ht="14.25">
      <c r="C24" s="1" t="s">
        <v>100</v>
      </c>
      <c r="G24" s="2">
        <v>2671676.23</v>
      </c>
      <c r="I24" s="7">
        <v>0</v>
      </c>
      <c r="J24" s="2">
        <v>276299.16</v>
      </c>
      <c r="K24" s="2">
        <f>SUM(G24-H24-I24-J24)</f>
        <v>2395377.07</v>
      </c>
      <c r="L24" s="5">
        <f>SUM(J24/G24)*100</f>
        <v>10.341790554464003</v>
      </c>
    </row>
    <row r="25" spans="3:12" ht="14.25">
      <c r="C25" s="1" t="s">
        <v>78</v>
      </c>
      <c r="G25" s="2">
        <v>3536156.23</v>
      </c>
      <c r="I25" s="7">
        <v>0</v>
      </c>
      <c r="J25" s="2">
        <v>372850.41</v>
      </c>
      <c r="K25" s="2">
        <f>SUM(G25-H25-I25-J25)</f>
        <v>3163305.82</v>
      </c>
      <c r="L25" s="5">
        <f>SUM(J25/G25)*100</f>
        <v>10.543946187581197</v>
      </c>
    </row>
    <row r="26" spans="3:12" ht="14.25">
      <c r="C26" s="1" t="s">
        <v>21</v>
      </c>
      <c r="G26" s="2">
        <v>6529739</v>
      </c>
      <c r="I26" s="7">
        <v>11534</v>
      </c>
      <c r="J26" s="2">
        <v>709054.71</v>
      </c>
      <c r="K26" s="2">
        <f>SUM(G26-H26-I26-J26)</f>
        <v>5809150.29</v>
      </c>
      <c r="L26" s="5">
        <f>SUM(J26/G26)*100</f>
        <v>10.858852245089734</v>
      </c>
    </row>
    <row r="27" spans="3:12" ht="14.25">
      <c r="C27" s="1" t="s">
        <v>45</v>
      </c>
      <c r="G27" s="2">
        <v>3403458</v>
      </c>
      <c r="I27" s="7">
        <v>0</v>
      </c>
      <c r="J27" s="2">
        <v>379884.29</v>
      </c>
      <c r="K27" s="2">
        <f>SUM(G27-H27-I27-J27)</f>
        <v>3023573.71</v>
      </c>
      <c r="L27" s="5">
        <f>SUM(J27/G27)*100</f>
        <v>11.16171523197877</v>
      </c>
    </row>
    <row r="28" spans="3:12" ht="14.25">
      <c r="C28" s="1" t="s">
        <v>77</v>
      </c>
      <c r="G28" s="2">
        <v>3105152.23</v>
      </c>
      <c r="I28" s="7">
        <v>13000</v>
      </c>
      <c r="J28" s="2">
        <v>347175.58</v>
      </c>
      <c r="K28" s="2">
        <f>SUM(G28-H28-I28-J28)</f>
        <v>2744976.65</v>
      </c>
      <c r="L28" s="5">
        <f>SUM(J28/G28)*100</f>
        <v>11.180629942899772</v>
      </c>
    </row>
    <row r="29" spans="3:12" ht="14.25">
      <c r="C29" s="1" t="s">
        <v>62</v>
      </c>
      <c r="G29" s="2">
        <v>2909932.23</v>
      </c>
      <c r="I29" s="7">
        <v>0</v>
      </c>
      <c r="J29" s="2">
        <v>326339.02</v>
      </c>
      <c r="K29" s="2">
        <f>SUM(G29-H29-I29-J29)</f>
        <v>2583593.21</v>
      </c>
      <c r="L29" s="5">
        <f>SUM(J29/G29)*100</f>
        <v>11.214660487127565</v>
      </c>
    </row>
    <row r="30" spans="3:12" ht="14.25">
      <c r="C30" s="1" t="s">
        <v>52</v>
      </c>
      <c r="G30" s="2">
        <v>3492094.23</v>
      </c>
      <c r="I30" s="7">
        <v>0</v>
      </c>
      <c r="J30" s="2">
        <v>397884.27</v>
      </c>
      <c r="K30" s="2">
        <f>SUM(G30-H30-I30-J30)</f>
        <v>3094209.96</v>
      </c>
      <c r="L30" s="5">
        <f>SUM(J30/G30)*100</f>
        <v>11.393858349578386</v>
      </c>
    </row>
    <row r="31" spans="3:12" ht="14.25">
      <c r="C31" s="1" t="s">
        <v>35</v>
      </c>
      <c r="G31" s="2">
        <v>6760227</v>
      </c>
      <c r="I31" s="7">
        <v>0</v>
      </c>
      <c r="J31" s="2">
        <v>773135.77</v>
      </c>
      <c r="K31" s="2">
        <f>SUM(G31-H31-I31-J31)</f>
        <v>5987091.23</v>
      </c>
      <c r="L31" s="5">
        <f>SUM(J31/G31)*100</f>
        <v>11.436535637042958</v>
      </c>
    </row>
    <row r="32" spans="3:12" ht="14.25">
      <c r="C32" s="1" t="s">
        <v>106</v>
      </c>
      <c r="G32" s="2">
        <v>2780536.23</v>
      </c>
      <c r="I32" s="7">
        <v>0</v>
      </c>
      <c r="J32" s="2">
        <v>318994.11</v>
      </c>
      <c r="K32" s="2">
        <f>SUM(G32-H32-I32-J32)</f>
        <v>2461542.12</v>
      </c>
      <c r="L32" s="5">
        <f>SUM(J32/G32)*100</f>
        <v>11.472395380368772</v>
      </c>
    </row>
    <row r="33" spans="3:12" ht="14.25">
      <c r="C33" s="1" t="s">
        <v>83</v>
      </c>
      <c r="G33" s="2">
        <v>2259504.23</v>
      </c>
      <c r="I33" s="7">
        <v>0</v>
      </c>
      <c r="J33" s="2">
        <v>260679.23</v>
      </c>
      <c r="K33" s="2">
        <f>SUM(G33-H33-I33-J33)</f>
        <v>1998825</v>
      </c>
      <c r="L33" s="5">
        <f>SUM(J33/G33)*100</f>
        <v>11.537010045783362</v>
      </c>
    </row>
    <row r="34" spans="3:12" ht="14.25">
      <c r="C34" s="1" t="s">
        <v>117</v>
      </c>
      <c r="G34" s="2">
        <v>3242264.23</v>
      </c>
      <c r="I34" s="7">
        <v>0</v>
      </c>
      <c r="J34" s="2">
        <v>374429.06</v>
      </c>
      <c r="K34" s="2">
        <f>SUM(G34-H34-I34-J34)</f>
        <v>2867835.17</v>
      </c>
      <c r="L34" s="5">
        <f>SUM(J34/G34)*100</f>
        <v>11.548382039177604</v>
      </c>
    </row>
    <row r="35" spans="3:12" ht="14.25">
      <c r="C35" s="1" t="s">
        <v>58</v>
      </c>
      <c r="G35" s="2">
        <v>2534764.23</v>
      </c>
      <c r="I35" s="7">
        <v>0</v>
      </c>
      <c r="J35" s="2">
        <v>293747.58</v>
      </c>
      <c r="K35" s="2">
        <f>SUM(G35-H35-I35-J35)</f>
        <v>2241016.65</v>
      </c>
      <c r="L35" s="5">
        <f>SUM(J35/G35)*100</f>
        <v>11.588753562298772</v>
      </c>
    </row>
    <row r="36" spans="3:12" ht="14.25">
      <c r="C36" s="1" t="s">
        <v>23</v>
      </c>
      <c r="G36" s="2">
        <v>10279800</v>
      </c>
      <c r="I36" s="7">
        <v>0</v>
      </c>
      <c r="J36" s="2">
        <v>1193628.39</v>
      </c>
      <c r="K36" s="2">
        <f>SUM(G36-H36-I36-J36)</f>
        <v>9086171.61</v>
      </c>
      <c r="L36" s="5">
        <f>SUM(J36/G36)*100</f>
        <v>11.611397011615011</v>
      </c>
    </row>
    <row r="37" spans="3:12" ht="14.25">
      <c r="C37" s="1" t="s">
        <v>121</v>
      </c>
      <c r="G37" s="2">
        <v>1205500</v>
      </c>
      <c r="I37" s="7">
        <v>0</v>
      </c>
      <c r="J37" s="2">
        <v>140200.55</v>
      </c>
      <c r="K37" s="2">
        <f>SUM(G37-H37-I37-J37)</f>
        <v>1065299.45</v>
      </c>
      <c r="L37" s="5">
        <f>SUM(J37/G37)*100</f>
        <v>11.630074657818332</v>
      </c>
    </row>
    <row r="38" spans="3:12" ht="14.25">
      <c r="C38" s="1" t="s">
        <v>115</v>
      </c>
      <c r="G38" s="2">
        <v>2221940.23</v>
      </c>
      <c r="I38" s="7">
        <v>0</v>
      </c>
      <c r="J38" s="2">
        <v>259284.86</v>
      </c>
      <c r="K38" s="2">
        <f>SUM(G38-H38-I38-J38)</f>
        <v>1962655.37</v>
      </c>
      <c r="L38" s="5">
        <f>SUM(J38/G38)*100</f>
        <v>11.669299493263146</v>
      </c>
    </row>
    <row r="39" spans="3:12" ht="14.25">
      <c r="C39" s="1" t="s">
        <v>71</v>
      </c>
      <c r="G39" s="2">
        <v>2737866.23</v>
      </c>
      <c r="I39" s="7">
        <v>0</v>
      </c>
      <c r="J39" s="2">
        <v>324928.88</v>
      </c>
      <c r="K39" s="2">
        <f>SUM(G39-H39-I39-J39)</f>
        <v>2412937.35</v>
      </c>
      <c r="L39" s="5">
        <f>SUM(J39/G39)*100</f>
        <v>11.867960400680351</v>
      </c>
    </row>
    <row r="40" spans="3:12" ht="14.25">
      <c r="C40" s="1" t="s">
        <v>101</v>
      </c>
      <c r="G40" s="2">
        <v>2538772.23</v>
      </c>
      <c r="I40" s="7">
        <v>0</v>
      </c>
      <c r="J40" s="2">
        <v>306573.61</v>
      </c>
      <c r="K40" s="2">
        <f>SUM(G40-H40-I40-J40)</f>
        <v>2232198.62</v>
      </c>
      <c r="L40" s="5">
        <f>SUM(J40/G40)*100</f>
        <v>12.07566422766488</v>
      </c>
    </row>
    <row r="41" spans="3:12" ht="14.25">
      <c r="C41" s="1" t="s">
        <v>81</v>
      </c>
      <c r="G41" s="2">
        <v>2482572.23</v>
      </c>
      <c r="I41" s="7">
        <v>0</v>
      </c>
      <c r="J41" s="2">
        <v>301285.29</v>
      </c>
      <c r="K41" s="2">
        <f>SUM(G41-H41-I41-J41)</f>
        <v>2181286.94</v>
      </c>
      <c r="L41" s="5">
        <f>SUM(J41/G41)*100</f>
        <v>12.13601305771474</v>
      </c>
    </row>
    <row r="42" spans="3:12" ht="14.25">
      <c r="C42" s="1" t="s">
        <v>108</v>
      </c>
      <c r="G42" s="2">
        <v>3407728.23</v>
      </c>
      <c r="I42" s="7">
        <v>0</v>
      </c>
      <c r="J42" s="2">
        <v>413817.72</v>
      </c>
      <c r="K42" s="2">
        <f>SUM(G42-H42-I42-J42)</f>
        <v>2993910.51</v>
      </c>
      <c r="L42" s="5">
        <f>SUM(J42/G42)*100</f>
        <v>12.143507112948381</v>
      </c>
    </row>
    <row r="43" spans="3:12" ht="14.25">
      <c r="C43" s="1" t="s">
        <v>29</v>
      </c>
      <c r="G43" s="2">
        <v>5784467</v>
      </c>
      <c r="I43" s="7">
        <v>58508.09</v>
      </c>
      <c r="J43" s="2">
        <v>702733.93</v>
      </c>
      <c r="K43" s="2">
        <f>SUM(G43-H43-I43-J43)</f>
        <v>5023224.98</v>
      </c>
      <c r="L43" s="5">
        <f>SUM(J43/G43)*100</f>
        <v>12.148637549492461</v>
      </c>
    </row>
    <row r="44" spans="3:12" ht="14.25">
      <c r="C44" s="1" t="s">
        <v>70</v>
      </c>
      <c r="G44" s="2">
        <v>2101956.23</v>
      </c>
      <c r="I44" s="7">
        <v>0</v>
      </c>
      <c r="J44" s="2">
        <v>255365.53</v>
      </c>
      <c r="K44" s="2">
        <f>SUM(G44-H44-I44-J44)</f>
        <v>1846590.7</v>
      </c>
      <c r="L44" s="5">
        <f>SUM(J44/G44)*100</f>
        <v>12.148946127198853</v>
      </c>
    </row>
    <row r="45" spans="3:12" ht="14.25">
      <c r="C45" s="1" t="s">
        <v>87</v>
      </c>
      <c r="G45" s="2">
        <v>2662764.23</v>
      </c>
      <c r="I45" s="7">
        <v>0</v>
      </c>
      <c r="J45" s="2">
        <v>325601.9</v>
      </c>
      <c r="K45" s="2">
        <f>SUM(G45-H45-I45-J45)</f>
        <v>2337162.33</v>
      </c>
      <c r="L45" s="5">
        <f>SUM(J45/G45)*100</f>
        <v>12.227965823320378</v>
      </c>
    </row>
    <row r="46" spans="3:12" ht="14.25">
      <c r="C46" s="1" t="s">
        <v>110</v>
      </c>
      <c r="G46" s="2">
        <v>3003868.23</v>
      </c>
      <c r="I46" s="7">
        <v>0</v>
      </c>
      <c r="J46" s="2">
        <v>369017.03</v>
      </c>
      <c r="K46" s="2">
        <f>SUM(G46-H46-I46-J46)</f>
        <v>2634851.2</v>
      </c>
      <c r="L46" s="5">
        <f>SUM(J46/G46)*100</f>
        <v>12.284727616031281</v>
      </c>
    </row>
    <row r="47" spans="3:12" ht="14.25">
      <c r="C47" s="1" t="s">
        <v>79</v>
      </c>
      <c r="G47" s="2">
        <v>2415572.23</v>
      </c>
      <c r="I47" s="7">
        <v>0</v>
      </c>
      <c r="J47" s="2">
        <v>296896.09</v>
      </c>
      <c r="K47" s="2">
        <f>SUM(G47-H47-I47-J47)</f>
        <v>2118676.14</v>
      </c>
      <c r="L47" s="5">
        <f>SUM(J47/G47)*100</f>
        <v>12.290921642198214</v>
      </c>
    </row>
    <row r="48" spans="3:12" ht="14.25">
      <c r="C48" s="1" t="s">
        <v>112</v>
      </c>
      <c r="G48" s="2">
        <v>2237904.23</v>
      </c>
      <c r="I48" s="7">
        <v>0</v>
      </c>
      <c r="J48" s="2">
        <v>278772.77</v>
      </c>
      <c r="K48" s="2">
        <f>SUM(G48-H48-I48-J48)</f>
        <v>1959131.46</v>
      </c>
      <c r="L48" s="5">
        <f>SUM(J48/G48)*100</f>
        <v>12.456867736471459</v>
      </c>
    </row>
    <row r="49" spans="3:12" ht="14.25">
      <c r="C49" s="1" t="s">
        <v>64</v>
      </c>
      <c r="G49" s="2">
        <v>2612856.23</v>
      </c>
      <c r="I49" s="7">
        <v>27900</v>
      </c>
      <c r="J49" s="2">
        <v>327237.88</v>
      </c>
      <c r="K49" s="2">
        <f>SUM(G49-H49-I49-J49)</f>
        <v>2257718.35</v>
      </c>
      <c r="L49" s="5">
        <f>SUM(J49/G49)*100</f>
        <v>12.524144124072222</v>
      </c>
    </row>
    <row r="50" spans="3:12" ht="14.25">
      <c r="C50" s="1" t="s">
        <v>74</v>
      </c>
      <c r="G50" s="2">
        <v>2406490.23</v>
      </c>
      <c r="I50" s="7">
        <v>0</v>
      </c>
      <c r="J50" s="2">
        <v>301839.85</v>
      </c>
      <c r="K50" s="2">
        <f>SUM(G50-H50-I50-J50)</f>
        <v>2104650.38</v>
      </c>
      <c r="L50" s="5">
        <f>SUM(J50/G50)*100</f>
        <v>12.542741551042988</v>
      </c>
    </row>
    <row r="51" spans="3:12" ht="14.25">
      <c r="C51" s="1" t="s">
        <v>75</v>
      </c>
      <c r="G51" s="2">
        <v>4374480.23</v>
      </c>
      <c r="I51" s="7">
        <v>0</v>
      </c>
      <c r="J51" s="2">
        <v>553745.67</v>
      </c>
      <c r="K51" s="2">
        <f>SUM(G51-H51-I51-J51)</f>
        <v>3820734.5600000005</v>
      </c>
      <c r="L51" s="5">
        <f>SUM(J51/G51)*100</f>
        <v>12.658547779058086</v>
      </c>
    </row>
    <row r="52" spans="3:12" ht="14.25">
      <c r="C52" s="1" t="s">
        <v>93</v>
      </c>
      <c r="G52" s="2">
        <v>2730112.23</v>
      </c>
      <c r="I52" s="7">
        <v>0</v>
      </c>
      <c r="J52" s="2">
        <v>347095.06</v>
      </c>
      <c r="K52" s="2">
        <f>SUM(G52-H52-I52-J52)</f>
        <v>2383017.17</v>
      </c>
      <c r="L52" s="5">
        <f>SUM(J52/G52)*100</f>
        <v>12.713582107941402</v>
      </c>
    </row>
    <row r="53" spans="3:12" ht="14.25">
      <c r="C53" s="1" t="s">
        <v>124</v>
      </c>
      <c r="G53" s="2">
        <v>11662015</v>
      </c>
      <c r="I53" s="7">
        <v>753950.8</v>
      </c>
      <c r="J53" s="2">
        <v>1483454.95</v>
      </c>
      <c r="K53" s="2">
        <f>SUM(G53-H53-I53-J53)</f>
        <v>9424609.25</v>
      </c>
      <c r="L53" s="5">
        <f>SUM(J53/G53)*100</f>
        <v>12.720399948036423</v>
      </c>
    </row>
    <row r="54" spans="3:12" ht="14.25">
      <c r="C54" s="1" t="s">
        <v>88</v>
      </c>
      <c r="G54" s="2">
        <v>2191112.23</v>
      </c>
      <c r="I54" s="7">
        <v>17898</v>
      </c>
      <c r="J54" s="2">
        <v>279564.65</v>
      </c>
      <c r="K54" s="2">
        <f>SUM(G54-H54-I54-J54)</f>
        <v>1893649.58</v>
      </c>
      <c r="L54" s="5">
        <f>SUM(J54/G54)*100</f>
        <v>12.759029235120467</v>
      </c>
    </row>
    <row r="55" spans="3:12" ht="14.25">
      <c r="C55" s="1" t="s">
        <v>103</v>
      </c>
      <c r="G55" s="2">
        <v>2356412.23</v>
      </c>
      <c r="I55" s="7">
        <v>0</v>
      </c>
      <c r="J55" s="2">
        <v>304689.17</v>
      </c>
      <c r="K55" s="2">
        <f>SUM(G55-H55-I55-J55)</f>
        <v>2051723.06</v>
      </c>
      <c r="L55" s="5">
        <f>SUM(J55/G55)*100</f>
        <v>12.930215100776318</v>
      </c>
    </row>
    <row r="56" spans="3:12" ht="14.25">
      <c r="C56" s="1" t="s">
        <v>51</v>
      </c>
      <c r="G56" s="2">
        <v>2985631</v>
      </c>
      <c r="I56" s="7">
        <v>0</v>
      </c>
      <c r="J56" s="2">
        <v>389029.53</v>
      </c>
      <c r="K56" s="2">
        <f>SUM(G56-H56-I56-J56)</f>
        <v>2596601.4699999997</v>
      </c>
      <c r="L56" s="5">
        <f>SUM(J56/G56)*100</f>
        <v>13.030060647146282</v>
      </c>
    </row>
    <row r="57" spans="3:12" ht="14.25">
      <c r="C57" s="1" t="s">
        <v>46</v>
      </c>
      <c r="G57" s="2">
        <v>2970636.23</v>
      </c>
      <c r="I57" s="7">
        <v>0</v>
      </c>
      <c r="J57" s="2">
        <v>388345.98</v>
      </c>
      <c r="K57" s="2">
        <f>SUM(G57-H57-I57-J57)</f>
        <v>2582290.25</v>
      </c>
      <c r="L57" s="5">
        <f>SUM(J57/G57)*100</f>
        <v>13.072821777306606</v>
      </c>
    </row>
    <row r="58" spans="3:12" ht="14.25">
      <c r="C58" s="1" t="s">
        <v>102</v>
      </c>
      <c r="G58" s="2">
        <v>3580364.23</v>
      </c>
      <c r="I58" s="7">
        <v>0</v>
      </c>
      <c r="J58" s="2">
        <v>472674.29</v>
      </c>
      <c r="K58" s="2">
        <f>SUM(G58-H58-I58-J58)</f>
        <v>3107689.94</v>
      </c>
      <c r="L58" s="5">
        <f>SUM(J58/G58)*100</f>
        <v>13.201849299002744</v>
      </c>
    </row>
    <row r="59" spans="3:12" ht="14.25">
      <c r="C59" s="1" t="s">
        <v>80</v>
      </c>
      <c r="G59" s="2">
        <v>2565832.23</v>
      </c>
      <c r="I59" s="7">
        <v>390770</v>
      </c>
      <c r="J59" s="2">
        <v>340638.42</v>
      </c>
      <c r="K59" s="2">
        <f>SUM(G59-H59-I59-J59)</f>
        <v>1834423.81</v>
      </c>
      <c r="L59" s="5">
        <f>SUM(J59/G59)*100</f>
        <v>13.275942831227121</v>
      </c>
    </row>
    <row r="60" spans="3:12" ht="14.25">
      <c r="C60" s="1" t="s">
        <v>109</v>
      </c>
      <c r="G60" s="2">
        <v>4006352.23</v>
      </c>
      <c r="I60" s="7">
        <v>2400</v>
      </c>
      <c r="J60" s="2">
        <v>533314.5</v>
      </c>
      <c r="K60" s="2">
        <f>SUM(G60-H60-I60-J60)</f>
        <v>3470637.73</v>
      </c>
      <c r="L60" s="5">
        <f>SUM(J60/G60)*100</f>
        <v>13.311722718898334</v>
      </c>
    </row>
    <row r="61" spans="3:12" ht="14.25">
      <c r="C61" s="1" t="s">
        <v>92</v>
      </c>
      <c r="G61" s="2">
        <v>2531952.23</v>
      </c>
      <c r="I61" s="7">
        <v>0</v>
      </c>
      <c r="J61" s="2">
        <v>350088.09</v>
      </c>
      <c r="K61" s="2">
        <f>SUM(G61-H61-I61-J61)</f>
        <v>2181864.14</v>
      </c>
      <c r="L61" s="5">
        <f>SUM(J61/G61)*100</f>
        <v>13.826804702393616</v>
      </c>
    </row>
    <row r="62" spans="3:12" ht="14.25">
      <c r="C62" s="1" t="s">
        <v>113</v>
      </c>
      <c r="G62" s="2">
        <v>2906932.23</v>
      </c>
      <c r="I62" s="7">
        <v>0</v>
      </c>
      <c r="J62" s="2">
        <v>402947.18</v>
      </c>
      <c r="K62" s="2">
        <f>SUM(G62-H62-I62-J62)</f>
        <v>2503985.05</v>
      </c>
      <c r="L62" s="5">
        <f>SUM(J62/G62)*100</f>
        <v>13.861595252944717</v>
      </c>
    </row>
    <row r="63" spans="3:12" ht="14.25">
      <c r="C63" s="1" t="s">
        <v>15</v>
      </c>
      <c r="G63" s="2">
        <v>5516086</v>
      </c>
      <c r="I63" s="7">
        <v>0</v>
      </c>
      <c r="J63" s="2">
        <v>769647.34</v>
      </c>
      <c r="K63" s="2">
        <f>SUM(G63-H63-I63-J63)</f>
        <v>4746438.66</v>
      </c>
      <c r="L63" s="5">
        <f>SUM(J63/G63)*100</f>
        <v>13.95277992402584</v>
      </c>
    </row>
    <row r="64" spans="3:12" ht="14.25">
      <c r="C64" s="1" t="s">
        <v>67</v>
      </c>
      <c r="G64" s="2">
        <v>2911394.23</v>
      </c>
      <c r="I64" s="7">
        <v>0</v>
      </c>
      <c r="J64" s="2">
        <v>407404.37</v>
      </c>
      <c r="K64" s="2">
        <f>SUM(G64-H64-I64-J64)</f>
        <v>2503989.86</v>
      </c>
      <c r="L64" s="5">
        <f>SUM(J64/G64)*100</f>
        <v>13.99344567636929</v>
      </c>
    </row>
    <row r="65" spans="3:12" ht="14.25">
      <c r="C65" s="1" t="s">
        <v>47</v>
      </c>
      <c r="G65" s="2">
        <v>2564958.23</v>
      </c>
      <c r="I65" s="7">
        <v>0</v>
      </c>
      <c r="J65" s="2">
        <v>359073.18</v>
      </c>
      <c r="K65" s="2">
        <f>SUM(G65-H65-I65-J65)</f>
        <v>2205885.05</v>
      </c>
      <c r="L65" s="5">
        <f>SUM(J65/G65)*100</f>
        <v>13.999182357055382</v>
      </c>
    </row>
    <row r="66" spans="3:12" ht="14.25">
      <c r="C66" s="1" t="s">
        <v>125</v>
      </c>
      <c r="G66" s="2">
        <v>9660580</v>
      </c>
      <c r="I66" s="7">
        <v>9928.53</v>
      </c>
      <c r="J66" s="2">
        <v>1376080.94</v>
      </c>
      <c r="K66" s="2">
        <f>SUM(G66-H66-I66-J66)</f>
        <v>8274570.530000001</v>
      </c>
      <c r="L66" s="5">
        <f>SUM(J66/G66)*100</f>
        <v>14.244289059249029</v>
      </c>
    </row>
    <row r="67" spans="3:12" ht="14.25">
      <c r="C67" s="1" t="s">
        <v>28</v>
      </c>
      <c r="G67" s="2">
        <v>4630809</v>
      </c>
      <c r="I67" s="7">
        <v>24000</v>
      </c>
      <c r="J67" s="2">
        <v>678468.7</v>
      </c>
      <c r="K67" s="2">
        <f>SUM(G67-H67-I67-J67)</f>
        <v>3928340.3</v>
      </c>
      <c r="L67" s="5">
        <f>SUM(J67/G67)*100</f>
        <v>14.651191616842757</v>
      </c>
    </row>
    <row r="68" spans="3:12" ht="14.25">
      <c r="C68" s="1" t="s">
        <v>30</v>
      </c>
      <c r="G68" s="2">
        <v>3816794.23</v>
      </c>
      <c r="I68" s="7">
        <v>0</v>
      </c>
      <c r="J68" s="2">
        <v>560760.65</v>
      </c>
      <c r="K68" s="2">
        <f>SUM(G68-H68-I68-J68)</f>
        <v>3256033.58</v>
      </c>
      <c r="L68" s="5">
        <f>SUM(J68/G68)*100</f>
        <v>14.691927733290457</v>
      </c>
    </row>
    <row r="69" spans="3:12" ht="14.25">
      <c r="C69" s="1" t="s">
        <v>55</v>
      </c>
      <c r="G69" s="2">
        <v>2759129</v>
      </c>
      <c r="I69" s="7">
        <v>0</v>
      </c>
      <c r="J69" s="2">
        <v>407933.75</v>
      </c>
      <c r="K69" s="2">
        <f>SUM(G69-H69-I69-J69)</f>
        <v>2351195.25</v>
      </c>
      <c r="L69" s="5">
        <f>SUM(J69/G69)*100</f>
        <v>14.784874139628847</v>
      </c>
    </row>
    <row r="70" spans="3:12" ht="14.25">
      <c r="C70" s="1" t="s">
        <v>118</v>
      </c>
      <c r="G70" s="2">
        <v>4793956.23</v>
      </c>
      <c r="I70" s="7">
        <v>0</v>
      </c>
      <c r="J70" s="2">
        <v>711309.34</v>
      </c>
      <c r="K70" s="2">
        <f>SUM(G70-H70-I70-J70)</f>
        <v>4082646.8900000006</v>
      </c>
      <c r="L70" s="5">
        <f>SUM(J70/G70)*100</f>
        <v>14.837626917590773</v>
      </c>
    </row>
    <row r="71" spans="3:12" ht="14.25">
      <c r="C71" s="1" t="s">
        <v>111</v>
      </c>
      <c r="G71" s="2">
        <v>1998998.23</v>
      </c>
      <c r="I71" s="7">
        <v>0</v>
      </c>
      <c r="J71" s="2">
        <v>303424.79</v>
      </c>
      <c r="K71" s="2">
        <f>SUM(G71-H71-I71-J71)</f>
        <v>1695573.44</v>
      </c>
      <c r="L71" s="5">
        <f>SUM(J71/G71)*100</f>
        <v>15.17884235445271</v>
      </c>
    </row>
    <row r="72" spans="3:12" ht="14.25">
      <c r="C72" s="1" t="s">
        <v>49</v>
      </c>
      <c r="G72" s="2">
        <v>3621548.23</v>
      </c>
      <c r="I72" s="7">
        <v>0</v>
      </c>
      <c r="J72" s="2">
        <v>552665.35</v>
      </c>
      <c r="K72" s="2">
        <f>SUM(G72-H72-I72-J72)</f>
        <v>3068882.88</v>
      </c>
      <c r="L72" s="5">
        <f>SUM(J72/G72)*100</f>
        <v>15.26047190043911</v>
      </c>
    </row>
    <row r="73" spans="3:12" ht="14.25">
      <c r="C73" s="1" t="s">
        <v>41</v>
      </c>
      <c r="G73" s="2">
        <v>6356496.23</v>
      </c>
      <c r="I73" s="7">
        <v>0</v>
      </c>
      <c r="J73" s="2">
        <v>980883.63</v>
      </c>
      <c r="K73" s="2">
        <f>SUM(G73-H73-I73-J73)</f>
        <v>5375612.600000001</v>
      </c>
      <c r="L73" s="5">
        <f>SUM(J73/G73)*100</f>
        <v>15.431199744454185</v>
      </c>
    </row>
    <row r="74" spans="3:12" ht="14.25">
      <c r="C74" s="1" t="s">
        <v>25</v>
      </c>
      <c r="G74" s="2">
        <v>5566984</v>
      </c>
      <c r="I74" s="7">
        <v>227610</v>
      </c>
      <c r="J74" s="2">
        <v>862713.28</v>
      </c>
      <c r="K74" s="2">
        <f>SUM(G74-H74-I74-J74)</f>
        <v>4476660.72</v>
      </c>
      <c r="L74" s="5">
        <f>SUM(J74/G74)*100</f>
        <v>15.49695993378102</v>
      </c>
    </row>
    <row r="75" spans="3:12" ht="14.25">
      <c r="C75" s="1" t="s">
        <v>97</v>
      </c>
      <c r="G75" s="2">
        <v>2676486.23</v>
      </c>
      <c r="I75" s="7">
        <v>0</v>
      </c>
      <c r="J75" s="2">
        <v>417137.8</v>
      </c>
      <c r="K75" s="2">
        <f>SUM(G75-H75-I75-J75)</f>
        <v>2259348.43</v>
      </c>
      <c r="L75" s="5">
        <f>SUM(J75/G75)*100</f>
        <v>15.585277268547726</v>
      </c>
    </row>
    <row r="76" spans="3:12" ht="14.25">
      <c r="C76" s="1" t="s">
        <v>36</v>
      </c>
      <c r="G76" s="2">
        <v>3952091</v>
      </c>
      <c r="I76" s="7">
        <v>66968.45</v>
      </c>
      <c r="J76" s="2">
        <v>618566.11</v>
      </c>
      <c r="K76" s="2">
        <f>SUM(G76-H76-I76-J76)</f>
        <v>3266556.44</v>
      </c>
      <c r="L76" s="5">
        <f>SUM(J76/G76)*100</f>
        <v>15.651616068557125</v>
      </c>
    </row>
    <row r="77" spans="3:12" ht="14.25">
      <c r="C77" s="1" t="s">
        <v>60</v>
      </c>
      <c r="G77" s="2">
        <v>3622912.23</v>
      </c>
      <c r="I77" s="7">
        <v>0</v>
      </c>
      <c r="J77" s="2">
        <v>581303.62</v>
      </c>
      <c r="K77" s="2">
        <f>SUM(G77-H77-I77-J77)</f>
        <v>3041608.61</v>
      </c>
      <c r="L77" s="5">
        <f>SUM(J77/G77)*100</f>
        <v>16.04520294989316</v>
      </c>
    </row>
    <row r="78" spans="3:12" ht="14.25">
      <c r="C78" s="1" t="s">
        <v>54</v>
      </c>
      <c r="G78" s="2">
        <v>3218922.23</v>
      </c>
      <c r="I78" s="7">
        <v>0</v>
      </c>
      <c r="J78" s="2">
        <v>523532.76</v>
      </c>
      <c r="K78" s="2">
        <f>SUM(G78-H78-I78-J78)</f>
        <v>2695389.4699999997</v>
      </c>
      <c r="L78" s="5">
        <f>SUM(J78/G78)*100</f>
        <v>16.264225184464927</v>
      </c>
    </row>
    <row r="79" spans="3:12" ht="14.25">
      <c r="C79" s="1" t="s">
        <v>33</v>
      </c>
      <c r="G79" s="2">
        <v>2199856</v>
      </c>
      <c r="I79" s="7">
        <v>82745</v>
      </c>
      <c r="J79" s="2">
        <v>360929.54</v>
      </c>
      <c r="K79" s="2">
        <f>SUM(G79-H79-I79-J79)</f>
        <v>1756181.46</v>
      </c>
      <c r="L79" s="5">
        <f>SUM(J79/G79)*100</f>
        <v>16.406962092064205</v>
      </c>
    </row>
    <row r="80" spans="3:12" ht="14.25">
      <c r="C80" s="1" t="s">
        <v>19</v>
      </c>
      <c r="G80" s="2">
        <v>9096273</v>
      </c>
      <c r="I80" s="7">
        <v>1304973.5</v>
      </c>
      <c r="J80" s="2">
        <v>1536399.11</v>
      </c>
      <c r="K80" s="2">
        <f>SUM(G80-H80-I80-J80)</f>
        <v>6254900.39</v>
      </c>
      <c r="L80" s="5">
        <f>SUM(J80/G80)*100</f>
        <v>16.890424352919048</v>
      </c>
    </row>
    <row r="81" spans="3:12" ht="14.25">
      <c r="C81" s="1" t="s">
        <v>39</v>
      </c>
      <c r="G81" s="2">
        <v>4304763</v>
      </c>
      <c r="I81" s="7">
        <v>0</v>
      </c>
      <c r="J81" s="2">
        <v>732123.95</v>
      </c>
      <c r="K81" s="2">
        <f>SUM(G81-H81-I81-J81)</f>
        <v>3572639.05</v>
      </c>
      <c r="L81" s="5">
        <f>SUM(J81/G81)*100</f>
        <v>17.00729982115159</v>
      </c>
    </row>
    <row r="82" spans="3:12" ht="14.25">
      <c r="C82" s="1" t="s">
        <v>26</v>
      </c>
      <c r="G82" s="2">
        <v>4897677</v>
      </c>
      <c r="I82" s="7">
        <v>284821</v>
      </c>
      <c r="J82" s="2">
        <v>866491.89</v>
      </c>
      <c r="K82" s="2">
        <f>SUM(G82-H82-I82-J82)</f>
        <v>3746364.11</v>
      </c>
      <c r="L82" s="5">
        <f>SUM(J82/G82)*100</f>
        <v>17.691895361821533</v>
      </c>
    </row>
    <row r="83" spans="3:12" ht="14.25">
      <c r="C83" s="1" t="s">
        <v>61</v>
      </c>
      <c r="G83" s="2">
        <v>2747350.23</v>
      </c>
      <c r="I83" s="7">
        <v>100000</v>
      </c>
      <c r="J83" s="2">
        <v>490471.58</v>
      </c>
      <c r="K83" s="2">
        <f>SUM(G83-H83-I83-J83)</f>
        <v>2156878.65</v>
      </c>
      <c r="L83" s="5">
        <f>SUM(J83/G83)*100</f>
        <v>17.85253203775188</v>
      </c>
    </row>
    <row r="84" spans="3:12" ht="14.25">
      <c r="C84" s="1" t="s">
        <v>53</v>
      </c>
      <c r="G84" s="2">
        <v>4916293</v>
      </c>
      <c r="I84" s="7">
        <v>0</v>
      </c>
      <c r="J84" s="2">
        <v>907792.7</v>
      </c>
      <c r="K84" s="2">
        <f>SUM(G84-H84-I84-J84)</f>
        <v>4008500.3</v>
      </c>
      <c r="L84" s="5">
        <f>SUM(J84/G84)*100</f>
        <v>18.46498367774256</v>
      </c>
    </row>
    <row r="85" spans="3:12" ht="14.25">
      <c r="C85" s="1" t="s">
        <v>90</v>
      </c>
      <c r="G85" s="2">
        <v>3255440.23</v>
      </c>
      <c r="I85" s="7">
        <v>0</v>
      </c>
      <c r="J85" s="2">
        <v>602495.29</v>
      </c>
      <c r="K85" s="2">
        <f>SUM(G85-H85-I85-J85)</f>
        <v>2652944.94</v>
      </c>
      <c r="L85" s="5">
        <f>SUM(J85/G85)*100</f>
        <v>18.50733687099517</v>
      </c>
    </row>
    <row r="86" spans="3:12" ht="14.25">
      <c r="C86" s="1" t="s">
        <v>27</v>
      </c>
      <c r="G86" s="2">
        <v>4320090</v>
      </c>
      <c r="I86" s="7">
        <v>0</v>
      </c>
      <c r="J86" s="2">
        <v>801224.84</v>
      </c>
      <c r="K86" s="2">
        <f>SUM(G86-H86-I86-J86)</f>
        <v>3518865.16</v>
      </c>
      <c r="L86" s="5">
        <f>SUM(J86/G86)*100</f>
        <v>18.54648491119398</v>
      </c>
    </row>
    <row r="87" spans="3:12" ht="14.25">
      <c r="C87" s="1" t="s">
        <v>40</v>
      </c>
      <c r="G87" s="2">
        <v>4174832.23</v>
      </c>
      <c r="I87" s="7">
        <v>0</v>
      </c>
      <c r="J87" s="2">
        <v>779952.98</v>
      </c>
      <c r="K87" s="2">
        <f>SUM(G87-H87-I87-J87)</f>
        <v>3394879.25</v>
      </c>
      <c r="L87" s="5">
        <f>SUM(J87/G87)*100</f>
        <v>18.682259238953897</v>
      </c>
    </row>
    <row r="88" spans="3:12" ht="14.25">
      <c r="C88" s="1" t="s">
        <v>44</v>
      </c>
      <c r="G88" s="2">
        <v>5038612</v>
      </c>
      <c r="I88" s="7">
        <v>0</v>
      </c>
      <c r="J88" s="2">
        <v>948974.3</v>
      </c>
      <c r="K88" s="2">
        <f>SUM(G88-H88-I88-J88)</f>
        <v>4089637.7</v>
      </c>
      <c r="L88" s="5">
        <f>SUM(J88/G88)*100</f>
        <v>18.834041994104727</v>
      </c>
    </row>
    <row r="89" spans="3:12" ht="14.25">
      <c r="C89" s="1" t="s">
        <v>114</v>
      </c>
      <c r="G89" s="2">
        <v>3215252.23</v>
      </c>
      <c r="I89" s="7">
        <v>0</v>
      </c>
      <c r="J89" s="2">
        <v>615728.38</v>
      </c>
      <c r="K89" s="2">
        <f>SUM(G89-H89-I89-J89)</f>
        <v>2599523.85</v>
      </c>
      <c r="L89" s="5">
        <f>SUM(J89/G89)*100</f>
        <v>19.150235687730166</v>
      </c>
    </row>
    <row r="90" spans="3:12" ht="14.25">
      <c r="C90" s="1" t="s">
        <v>66</v>
      </c>
      <c r="G90" s="2">
        <v>2931430.23</v>
      </c>
      <c r="I90" s="7">
        <v>0</v>
      </c>
      <c r="J90" s="2">
        <v>561640.79</v>
      </c>
      <c r="K90" s="2">
        <f>SUM(G90-H90-I90-J90)</f>
        <v>2369789.44</v>
      </c>
      <c r="L90" s="5">
        <f>SUM(J90/G90)*100</f>
        <v>19.159275368460673</v>
      </c>
    </row>
    <row r="91" spans="3:12" ht="14.25">
      <c r="C91" s="1" t="s">
        <v>76</v>
      </c>
      <c r="G91" s="2">
        <v>2845732.23</v>
      </c>
      <c r="I91" s="7">
        <v>0</v>
      </c>
      <c r="J91" s="2">
        <v>546914.12</v>
      </c>
      <c r="K91" s="2">
        <f>SUM(G91-H91-I91-J91)</f>
        <v>2298818.11</v>
      </c>
      <c r="L91" s="5">
        <f>SUM(J91/G91)*100</f>
        <v>19.218748490612555</v>
      </c>
    </row>
    <row r="92" spans="3:12" ht="14.25">
      <c r="C92" s="1" t="s">
        <v>89</v>
      </c>
      <c r="G92" s="2">
        <v>2438712.23</v>
      </c>
      <c r="I92" s="7">
        <v>0</v>
      </c>
      <c r="J92" s="2">
        <v>469067.51</v>
      </c>
      <c r="K92" s="2">
        <f>SUM(G92-H92-I92-J92)</f>
        <v>1969644.72</v>
      </c>
      <c r="L92" s="5">
        <f>SUM(J92/G92)*100</f>
        <v>19.23422961634141</v>
      </c>
    </row>
    <row r="93" spans="3:12" ht="14.25">
      <c r="C93" s="1" t="s">
        <v>50</v>
      </c>
      <c r="G93" s="2">
        <v>2923324.23</v>
      </c>
      <c r="I93" s="7">
        <v>44900</v>
      </c>
      <c r="J93" s="2">
        <v>583563.62</v>
      </c>
      <c r="K93" s="2">
        <f>SUM(G93-H93-I93-J93)</f>
        <v>2294860.61</v>
      </c>
      <c r="L93" s="5">
        <f>SUM(J93/G93)*100</f>
        <v>19.96232966604597</v>
      </c>
    </row>
    <row r="94" spans="3:12" ht="14.25">
      <c r="C94" s="1" t="s">
        <v>56</v>
      </c>
      <c r="G94" s="2">
        <v>1860092.23</v>
      </c>
      <c r="I94" s="7">
        <v>0</v>
      </c>
      <c r="J94" s="2">
        <v>377848.83</v>
      </c>
      <c r="K94" s="2">
        <f>SUM(G94-H94-I94-J94)</f>
        <v>1482243.4</v>
      </c>
      <c r="L94" s="5">
        <f>SUM(J94/G94)*100</f>
        <v>20.31344596283809</v>
      </c>
    </row>
    <row r="95" spans="3:12" ht="14.25">
      <c r="C95" s="1" t="s">
        <v>98</v>
      </c>
      <c r="G95" s="2">
        <v>2933996.23</v>
      </c>
      <c r="I95" s="7">
        <v>0</v>
      </c>
      <c r="J95" s="2">
        <v>599573.95</v>
      </c>
      <c r="K95" s="2">
        <f>SUM(G95-H95-I95-J95)</f>
        <v>2334422.2800000003</v>
      </c>
      <c r="L95" s="5">
        <f>SUM(J95/G95)*100</f>
        <v>20.43540287711958</v>
      </c>
    </row>
    <row r="96" spans="3:12" ht="14.25">
      <c r="C96" s="1" t="s">
        <v>17</v>
      </c>
      <c r="G96" s="2">
        <v>4036943</v>
      </c>
      <c r="I96" s="7">
        <v>0</v>
      </c>
      <c r="J96" s="2">
        <v>828842.4</v>
      </c>
      <c r="K96" s="2">
        <f>SUM(G96-H96-I96-J96)</f>
        <v>3208100.6</v>
      </c>
      <c r="L96" s="5">
        <f>SUM(J96/G96)*100</f>
        <v>20.531436782733866</v>
      </c>
    </row>
    <row r="97" spans="3:12" ht="14.25">
      <c r="C97" s="1" t="s">
        <v>37</v>
      </c>
      <c r="G97" s="2">
        <v>7893437</v>
      </c>
      <c r="I97" s="7">
        <v>527542.1</v>
      </c>
      <c r="J97" s="2">
        <v>1633257.92</v>
      </c>
      <c r="K97" s="2">
        <f>SUM(G97-H97-I97-J97)</f>
        <v>5732636.98</v>
      </c>
      <c r="L97" s="5">
        <f>SUM(J97/G97)*100</f>
        <v>20.691340413561292</v>
      </c>
    </row>
    <row r="98" spans="3:12" ht="14.25">
      <c r="C98" s="1" t="s">
        <v>48</v>
      </c>
      <c r="G98" s="2">
        <v>2983372.23</v>
      </c>
      <c r="I98" s="7">
        <v>0</v>
      </c>
      <c r="J98" s="2">
        <v>624293.48</v>
      </c>
      <c r="K98" s="2">
        <f>SUM(G98-H98-I98-J98)</f>
        <v>2359078.75</v>
      </c>
      <c r="L98" s="5">
        <f>SUM(J98/G98)*100</f>
        <v>20.92576560585603</v>
      </c>
    </row>
    <row r="99" spans="3:12" ht="14.25">
      <c r="C99" s="1" t="s">
        <v>57</v>
      </c>
      <c r="G99" s="2">
        <v>2343178.23</v>
      </c>
      <c r="I99" s="7">
        <v>0</v>
      </c>
      <c r="J99" s="2">
        <v>492024.2</v>
      </c>
      <c r="K99" s="2">
        <f>SUM(G99-H99-I99-J99)</f>
        <v>1851154.03</v>
      </c>
      <c r="L99" s="5">
        <f>SUM(J99/G99)*100</f>
        <v>20.998155142470747</v>
      </c>
    </row>
    <row r="100" spans="3:12" ht="14.25">
      <c r="C100" s="1" t="s">
        <v>72</v>
      </c>
      <c r="G100" s="2">
        <v>2593062.23</v>
      </c>
      <c r="I100" s="7">
        <v>100000</v>
      </c>
      <c r="J100" s="2">
        <v>555773.67</v>
      </c>
      <c r="K100" s="2">
        <f>SUM(G100-H100-I100-J100)</f>
        <v>1937288.56</v>
      </c>
      <c r="L100" s="5">
        <f>SUM(J100/G100)*100</f>
        <v>21.433101896671413</v>
      </c>
    </row>
    <row r="101" spans="3:12" ht="14.25">
      <c r="C101" s="1" t="s">
        <v>73</v>
      </c>
      <c r="G101" s="2">
        <v>2053952.23</v>
      </c>
      <c r="I101" s="7">
        <v>0</v>
      </c>
      <c r="J101" s="2">
        <v>442237.56</v>
      </c>
      <c r="K101" s="2">
        <f>SUM(G101-H101-I101-J101)</f>
        <v>1611714.67</v>
      </c>
      <c r="L101" s="5">
        <f>SUM(J101/G101)*100</f>
        <v>21.531053816183444</v>
      </c>
    </row>
    <row r="102" spans="3:12" ht="14.25">
      <c r="C102" s="1" t="s">
        <v>86</v>
      </c>
      <c r="G102" s="2">
        <v>2171480.23</v>
      </c>
      <c r="I102" s="7">
        <v>0</v>
      </c>
      <c r="J102" s="2">
        <v>472034.56</v>
      </c>
      <c r="K102" s="2">
        <f>SUM(G102-H102-I102-J102)</f>
        <v>1699445.67</v>
      </c>
      <c r="L102" s="5">
        <f>SUM(J102/G102)*100</f>
        <v>21.737916536315876</v>
      </c>
    </row>
    <row r="103" spans="3:12" ht="14.25">
      <c r="C103" s="1" t="s">
        <v>94</v>
      </c>
      <c r="G103" s="2">
        <v>2447116.23</v>
      </c>
      <c r="I103" s="7">
        <v>0</v>
      </c>
      <c r="J103" s="2">
        <v>534206.88</v>
      </c>
      <c r="K103" s="2">
        <f>SUM(G103-H103-I103-J103)</f>
        <v>1912909.35</v>
      </c>
      <c r="L103" s="5">
        <f>SUM(J103/G103)*100</f>
        <v>21.830057495879547</v>
      </c>
    </row>
    <row r="104" spans="3:12" ht="14.25">
      <c r="C104" s="1" t="s">
        <v>24</v>
      </c>
      <c r="G104" s="2">
        <v>2578427</v>
      </c>
      <c r="I104" s="7">
        <v>0</v>
      </c>
      <c r="J104" s="2">
        <v>571045.23</v>
      </c>
      <c r="K104" s="2">
        <f>SUM(G104-H104-I104-J104)</f>
        <v>2007381.77</v>
      </c>
      <c r="L104" s="5">
        <f>SUM(J104/G104)*100</f>
        <v>22.147038872925236</v>
      </c>
    </row>
    <row r="105" spans="3:12" ht="14.25">
      <c r="C105" s="1" t="s">
        <v>84</v>
      </c>
      <c r="G105" s="2">
        <v>1965616.23</v>
      </c>
      <c r="I105" s="7">
        <v>0</v>
      </c>
      <c r="J105" s="2">
        <v>435498.01</v>
      </c>
      <c r="K105" s="2">
        <f>SUM(G105-H105-I105-J105)</f>
        <v>1530118.22</v>
      </c>
      <c r="L105" s="5">
        <f>SUM(J105/G105)*100</f>
        <v>22.155800473829014</v>
      </c>
    </row>
    <row r="106" spans="3:12" ht="14.25">
      <c r="C106" s="1" t="s">
        <v>65</v>
      </c>
      <c r="G106" s="2">
        <v>2285284.23</v>
      </c>
      <c r="I106" s="7">
        <v>0</v>
      </c>
      <c r="J106" s="2">
        <v>506380.41</v>
      </c>
      <c r="K106" s="2">
        <f>SUM(G106-H106-I106-J106)</f>
        <v>1778903.82</v>
      </c>
      <c r="L106" s="5">
        <f>SUM(J106/G106)*100</f>
        <v>22.15831201005575</v>
      </c>
    </row>
    <row r="107" spans="3:12" ht="14.25">
      <c r="C107" s="1" t="s">
        <v>32</v>
      </c>
      <c r="G107" s="2">
        <v>2769892.23</v>
      </c>
      <c r="I107" s="7">
        <v>0</v>
      </c>
      <c r="J107" s="2">
        <v>618428.91</v>
      </c>
      <c r="K107" s="2">
        <f>SUM(G107-H107-I107-J107)</f>
        <v>2151463.32</v>
      </c>
      <c r="L107" s="5">
        <f>SUM(J107/G107)*100</f>
        <v>22.32682208000562</v>
      </c>
    </row>
    <row r="108" spans="3:12" ht="14.25">
      <c r="C108" s="1" t="s">
        <v>96</v>
      </c>
      <c r="G108" s="2">
        <v>2788940.23</v>
      </c>
      <c r="I108" s="7">
        <v>0</v>
      </c>
      <c r="J108" s="2">
        <v>644722.09</v>
      </c>
      <c r="K108" s="2">
        <f>SUM(G108-H108-I108-J108)</f>
        <v>2144218.14</v>
      </c>
      <c r="L108" s="5">
        <f>SUM(J108/G108)*100</f>
        <v>23.11709957298009</v>
      </c>
    </row>
    <row r="109" spans="3:12" ht="14.25">
      <c r="C109" s="1" t="s">
        <v>69</v>
      </c>
      <c r="G109" s="2">
        <v>2528196.23</v>
      </c>
      <c r="I109" s="7">
        <v>0</v>
      </c>
      <c r="J109" s="2">
        <v>584564.8</v>
      </c>
      <c r="K109" s="2">
        <f>SUM(G109-H109-I109-J109)</f>
        <v>1943631.43</v>
      </c>
      <c r="L109" s="5">
        <f>SUM(J109/G109)*100</f>
        <v>23.121812819094348</v>
      </c>
    </row>
    <row r="110" spans="3:12" ht="14.25">
      <c r="C110" s="1" t="s">
        <v>82</v>
      </c>
      <c r="G110" s="2">
        <v>2414500.23</v>
      </c>
      <c r="I110" s="7">
        <v>0</v>
      </c>
      <c r="J110" s="2">
        <v>560530.42</v>
      </c>
      <c r="K110" s="2">
        <f>SUM(G110-H110-I110-J110)</f>
        <v>1853969.81</v>
      </c>
      <c r="L110" s="5">
        <f>SUM(J110/G110)*100</f>
        <v>23.215173601370918</v>
      </c>
    </row>
    <row r="111" spans="3:12" ht="14.25">
      <c r="C111" s="1" t="s">
        <v>43</v>
      </c>
      <c r="G111" s="2">
        <v>2676062.23</v>
      </c>
      <c r="I111" s="7">
        <v>0</v>
      </c>
      <c r="J111" s="2">
        <v>626424.31</v>
      </c>
      <c r="K111" s="2">
        <f>SUM(G111-H111-I111-J111)</f>
        <v>2049637.92</v>
      </c>
      <c r="L111" s="5">
        <f>SUM(J111/G111)*100</f>
        <v>23.40843583446862</v>
      </c>
    </row>
    <row r="112" spans="3:12" ht="14.25">
      <c r="C112" s="1" t="s">
        <v>63</v>
      </c>
      <c r="G112" s="2">
        <v>2876336.23</v>
      </c>
      <c r="I112" s="7">
        <v>0</v>
      </c>
      <c r="J112" s="2">
        <v>678809.43</v>
      </c>
      <c r="K112" s="2">
        <f>SUM(G112-H112-I112-J112)</f>
        <v>2197526.8</v>
      </c>
      <c r="L112" s="5">
        <f>SUM(J112/G112)*100</f>
        <v>23.599794172880827</v>
      </c>
    </row>
    <row r="113" spans="3:12" ht="14.25">
      <c r="C113" s="1" t="s">
        <v>99</v>
      </c>
      <c r="G113" s="2">
        <v>3046036.23</v>
      </c>
      <c r="I113" s="7">
        <v>0</v>
      </c>
      <c r="J113" s="2">
        <v>728252.44</v>
      </c>
      <c r="K113" s="2">
        <f>SUM(G113-H113-I113-J113)</f>
        <v>2317783.79</v>
      </c>
      <c r="L113" s="5">
        <f>SUM(J113/G113)*100</f>
        <v>23.90820019891884</v>
      </c>
    </row>
    <row r="114" spans="3:12" ht="14.25">
      <c r="C114" s="1" t="s">
        <v>105</v>
      </c>
      <c r="G114" s="2">
        <v>3139130.23</v>
      </c>
      <c r="I114" s="7">
        <v>0</v>
      </c>
      <c r="J114" s="2">
        <v>769979.32</v>
      </c>
      <c r="K114" s="2">
        <f>SUM(G114-H114-I114-J114)</f>
        <v>2369150.91</v>
      </c>
      <c r="L114" s="5">
        <f>SUM(J114/G114)*100</f>
        <v>24.528428691535996</v>
      </c>
    </row>
    <row r="115" spans="3:12" ht="14.25">
      <c r="C115" s="1" t="s">
        <v>16</v>
      </c>
      <c r="G115" s="2">
        <v>2462934</v>
      </c>
      <c r="I115" s="7">
        <v>0</v>
      </c>
      <c r="J115" s="2">
        <v>624700.54</v>
      </c>
      <c r="K115" s="2">
        <f>SUM(G115-H115-I115-J115)</f>
        <v>1838233.46</v>
      </c>
      <c r="L115" s="5">
        <f>SUM(J115/G115)*100</f>
        <v>25.364079589627657</v>
      </c>
    </row>
    <row r="116" spans="3:12" ht="14.25">
      <c r="C116" s="1" t="s">
        <v>128</v>
      </c>
      <c r="G116" s="2">
        <v>139400</v>
      </c>
      <c r="I116" s="7">
        <v>0</v>
      </c>
      <c r="J116" s="2">
        <v>35704</v>
      </c>
      <c r="K116" s="2">
        <f>SUM(G116-H116-I116-J116)</f>
        <v>103696</v>
      </c>
      <c r="L116" s="5">
        <f>SUM(J116/G116)*100</f>
        <v>25.612625538020083</v>
      </c>
    </row>
    <row r="117" spans="3:12" ht="14.25">
      <c r="C117" s="1" t="s">
        <v>104</v>
      </c>
      <c r="G117" s="2">
        <v>2333986.23</v>
      </c>
      <c r="I117" s="7">
        <v>0</v>
      </c>
      <c r="J117" s="2">
        <v>600815.44</v>
      </c>
      <c r="K117" s="2">
        <f>SUM(G117-H117-I117-J117)</f>
        <v>1733170.79</v>
      </c>
      <c r="L117" s="5">
        <f>SUM(J117/G117)*100</f>
        <v>25.742030191840502</v>
      </c>
    </row>
    <row r="118" spans="3:12" ht="14.25">
      <c r="C118" s="1" t="s">
        <v>34</v>
      </c>
      <c r="G118" s="2">
        <v>5040375</v>
      </c>
      <c r="I118" s="7">
        <v>0</v>
      </c>
      <c r="J118" s="2">
        <v>1318788.29</v>
      </c>
      <c r="K118" s="2">
        <f>SUM(G118-H118-I118-J118)</f>
        <v>3721586.71</v>
      </c>
      <c r="L118" s="5">
        <f>SUM(J118/G118)*100</f>
        <v>26.164487562929345</v>
      </c>
    </row>
    <row r="119" spans="3:12" ht="14.25">
      <c r="C119" s="1" t="s">
        <v>129</v>
      </c>
      <c r="G119" s="2">
        <v>250596</v>
      </c>
      <c r="I119" s="7">
        <v>12096.35</v>
      </c>
      <c r="J119" s="2">
        <v>67650</v>
      </c>
      <c r="K119" s="2">
        <f>SUM(G119-H119-I119-J119)</f>
        <v>170849.65</v>
      </c>
      <c r="L119" s="5">
        <f>SUM(J119/G119)*100</f>
        <v>26.99564238854571</v>
      </c>
    </row>
    <row r="120" spans="3:12" ht="14.25">
      <c r="C120" s="1" t="s">
        <v>31</v>
      </c>
      <c r="G120" s="2">
        <v>3230313</v>
      </c>
      <c r="I120" s="7">
        <v>0</v>
      </c>
      <c r="J120" s="2">
        <v>884758.85</v>
      </c>
      <c r="K120" s="2">
        <f>SUM(G120-H120-I120-J120)</f>
        <v>2345554.15</v>
      </c>
      <c r="L120" s="5">
        <f>SUM(J120/G120)*100</f>
        <v>27.389260731080856</v>
      </c>
    </row>
    <row r="121" spans="3:12" ht="14.25">
      <c r="C121" s="1" t="s">
        <v>18</v>
      </c>
      <c r="G121" s="2">
        <v>4573684</v>
      </c>
      <c r="I121" s="7">
        <v>0</v>
      </c>
      <c r="J121" s="2">
        <v>1552144.54</v>
      </c>
      <c r="K121" s="2">
        <f>SUM(G121-H121-I121-J121)</f>
        <v>3021539.46</v>
      </c>
      <c r="L121" s="5">
        <f>SUM(J121/G121)*100</f>
        <v>33.93641843205609</v>
      </c>
    </row>
    <row r="122" spans="3:12" ht="14.25">
      <c r="C122" s="1" t="s">
        <v>127</v>
      </c>
      <c r="G122" s="2">
        <v>8183858750.52</v>
      </c>
      <c r="I122" s="7">
        <v>0</v>
      </c>
      <c r="J122" s="2">
        <v>2933614922.17</v>
      </c>
      <c r="K122" s="2">
        <f>SUM(G122-H122-I122-J122)</f>
        <v>5250243828.35</v>
      </c>
      <c r="L122" s="5">
        <f>SUM(J122/G122)*100</f>
        <v>35.84635331082173</v>
      </c>
    </row>
    <row r="123" spans="3:12" ht="14.25">
      <c r="C123" s="1" t="s">
        <v>126</v>
      </c>
      <c r="G123" s="2">
        <v>2518340</v>
      </c>
      <c r="I123" s="7">
        <v>19800</v>
      </c>
      <c r="J123" s="2">
        <v>938370.41</v>
      </c>
      <c r="K123" s="2">
        <f>SUM(G123-H123-I123-J123)</f>
        <v>1560169.5899999999</v>
      </c>
      <c r="L123" s="5">
        <f>SUM(J123/G123)*100</f>
        <v>37.26146628334538</v>
      </c>
    </row>
    <row r="124" spans="3:12" ht="14.25">
      <c r="C124" s="1" t="s">
        <v>20</v>
      </c>
      <c r="G124" s="2">
        <v>3223918</v>
      </c>
      <c r="I124" s="7">
        <v>268000</v>
      </c>
      <c r="J124" s="2">
        <v>1298296.91</v>
      </c>
      <c r="K124" s="2">
        <f>SUM(G124-H124-I124-J124)</f>
        <v>1657621.09</v>
      </c>
      <c r="L124" s="5">
        <f>SUM(J124/G124)*100</f>
        <v>40.2707795297523</v>
      </c>
    </row>
    <row r="125" spans="3:12" ht="14.25">
      <c r="C125" s="1" t="s">
        <v>130</v>
      </c>
      <c r="G125" s="1">
        <v>0</v>
      </c>
      <c r="I125" s="7">
        <v>0</v>
      </c>
      <c r="J125" s="2">
        <v>40732084.25</v>
      </c>
      <c r="K125" s="2">
        <f>SUM(G125-H125-I125-J125)</f>
        <v>-40732084.25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2022-11-21T03:09:56Z</dcterms:modified>
  <cp:category/>
  <cp:version/>
  <cp:contentType/>
  <cp:contentStatus/>
</cp:coreProperties>
</file>