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  <sheet name="บพด." sheetId="2" r:id="rId2"/>
    <sheet name="สถาน" sheetId="3" r:id="rId3"/>
  </sheets>
  <definedNames>
    <definedName name="_xlnm._FilterDatabase" localSheetId="1" hidden="1">'บพด.'!$B$1:$B$84</definedName>
    <definedName name="_xlnm._FilterDatabase" localSheetId="2" hidden="1">'สถาน'!$B$1:$B$38</definedName>
  </definedNames>
  <calcPr fullCalcOnLoad="1"/>
</workbook>
</file>

<file path=xl/sharedStrings.xml><?xml version="1.0" encoding="utf-8"?>
<sst xmlns="http://schemas.openxmlformats.org/spreadsheetml/2006/main" count="306" uniqueCount="125">
  <si>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</si>
  <si>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</si>
  <si>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</si>
  <si>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</si>
  <si>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</si>
  <si>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</si>
  <si>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</si>
  <si>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</si>
  <si>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</si>
  <si>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</si>
  <si>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</si>
  <si>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</si>
  <si>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</si>
  <si>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</si>
  <si>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</si>
  <si>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</si>
  <si>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</si>
  <si>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</si>
  <si>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</si>
  <si>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</si>
  <si>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</si>
  <si>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</si>
  <si>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</si>
  <si>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</si>
  <si>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</si>
  <si>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</si>
  <si>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</si>
  <si>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</si>
  <si>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</si>
  <si>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</si>
  <si>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</si>
  <si>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</si>
  <si>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</si>
  <si>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</si>
  <si>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</si>
  <si>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</si>
  <si>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</si>
  <si>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</si>
  <si>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</si>
  <si>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</si>
  <si>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</si>
  <si>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</si>
  <si>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</si>
  <si>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</si>
  <si>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</si>
  <si>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</si>
  <si>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</si>
  <si>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</si>
  <si>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</si>
  <si>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</si>
  <si>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</si>
  <si>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</si>
  <si>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</si>
  <si>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</si>
  <si>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</si>
  <si>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</si>
  <si>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</si>
  <si>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</si>
  <si>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</si>
  <si>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</si>
  <si>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</si>
  <si>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</si>
  <si>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</si>
  <si>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</si>
  <si>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</si>
  <si>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</si>
  <si>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</si>
  <si>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</si>
  <si>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</si>
  <si>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</si>
  <si>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</si>
  <si>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</si>
  <si>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</si>
  <si>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</si>
  <si>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</si>
  <si>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</si>
  <si>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</si>
  <si>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</si>
  <si>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</si>
  <si>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</si>
  <si>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</si>
  <si>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</si>
  <si>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</si>
  <si>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</si>
  <si>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</si>
  <si>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</si>
  <si>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</si>
  <si>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</si>
  <si>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</si>
  <si>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</si>
  <si>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</si>
  <si>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</si>
  <si>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</si>
  <si>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</si>
  <si>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</si>
  <si>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</si>
  <si>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</si>
  <si>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</si>
  <si>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</si>
  <si>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</si>
  <si>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</si>
  <si>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</si>
  <si>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</si>
  <si>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</si>
  <si>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</si>
  <si>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</si>
  <si>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</si>
  <si>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</si>
  <si>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</si>
  <si>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</si>
  <si>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</si>
  <si>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</si>
  <si>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</si>
  <si>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</si>
  <si>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</si>
  <si>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</si>
  <si>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</si>
  <si>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</si>
  <si>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</si>
  <si>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</si>
  <si>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</si>
  <si>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</si>
  <si>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ประจำปีงบประมาณ 2023</t>
  </si>
  <si>
    <t>00125  ส.เพาะกล้า จ.พิษณุโลก</t>
  </si>
  <si>
    <t>ข้อมูล ณ วันที่       22       เดือน     กันยายน        พ.ศ.   2566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</si>
</sst>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198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198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98" fontId="39" fillId="33" borderId="13" xfId="42" applyFont="1" applyFill="1" applyBorder="1" applyAlignment="1">
      <alignment horizontal="center" vertical="center"/>
    </xf>
    <xf numFmtId="198" fontId="39" fillId="7" borderId="13" xfId="42" applyFont="1" applyFill="1" applyBorder="1" applyAlignment="1">
      <alignment horizontal="center" vertical="center"/>
    </xf>
    <xf numFmtId="198" fontId="39" fillId="6" borderId="13" xfId="42" applyFont="1" applyFill="1" applyBorder="1" applyAlignment="1">
      <alignment horizontal="center" vertical="center"/>
    </xf>
    <xf numFmtId="198" fontId="39" fillId="5" borderId="13" xfId="42" applyFont="1" applyFill="1" applyBorder="1" applyAlignment="1">
      <alignment horizontal="center" vertical="center"/>
    </xf>
    <xf numFmtId="198" fontId="39" fillId="4" borderId="13" xfId="42" applyFont="1" applyFill="1" applyBorder="1" applyAlignment="1">
      <alignment horizontal="center" vertical="center"/>
    </xf>
    <xf numFmtId="198" fontId="39" fillId="3" borderId="13" xfId="42" applyFont="1" applyFill="1" applyBorder="1" applyAlignment="1">
      <alignment horizontal="center" vertical="center"/>
    </xf>
    <xf numFmtId="198" fontId="39" fillId="33" borderId="14" xfId="42" applyFont="1" applyFill="1" applyBorder="1" applyAlignment="1">
      <alignment horizontal="center" vertical="center"/>
    </xf>
    <xf numFmtId="198" fontId="39" fillId="7" borderId="14" xfId="42" applyFont="1" applyFill="1" applyBorder="1" applyAlignment="1">
      <alignment horizontal="center" vertical="center"/>
    </xf>
    <xf numFmtId="198" fontId="39" fillId="6" borderId="14" xfId="42" applyFont="1" applyFill="1" applyBorder="1" applyAlignment="1">
      <alignment horizontal="center" vertical="center"/>
    </xf>
    <xf numFmtId="198" fontId="39" fillId="5" borderId="14" xfId="42" applyFont="1" applyFill="1" applyBorder="1" applyAlignment="1">
      <alignment horizontal="center" vertical="center"/>
    </xf>
    <xf numFmtId="198" fontId="39" fillId="4" borderId="14" xfId="42" applyFont="1" applyFill="1" applyBorder="1" applyAlignment="1">
      <alignment horizontal="center" vertical="center"/>
    </xf>
    <xf numFmtId="198" fontId="39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9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center" vertical="center"/>
    </xf>
    <xf numFmtId="198" fontId="39" fillId="7" borderId="12" xfId="42" applyFont="1" applyFill="1" applyBorder="1" applyAlignment="1">
      <alignment horizontal="center" vertical="center"/>
    </xf>
    <xf numFmtId="198" fontId="39" fillId="6" borderId="12" xfId="42" applyFont="1" applyFill="1" applyBorder="1" applyAlignment="1">
      <alignment horizontal="center" vertical="center"/>
    </xf>
    <xf numFmtId="198" fontId="39" fillId="5" borderId="12" xfId="42" applyFont="1" applyFill="1" applyBorder="1" applyAlignment="1">
      <alignment horizontal="center" vertical="center"/>
    </xf>
    <xf numFmtId="198" fontId="39" fillId="4" borderId="12" xfId="42" applyFont="1" applyFill="1" applyBorder="1" applyAlignment="1">
      <alignment horizontal="center" vertical="center"/>
    </xf>
    <xf numFmtId="198" fontId="39" fillId="3" borderId="12" xfId="42" applyFont="1" applyFill="1" applyBorder="1" applyAlignment="1">
      <alignment horizontal="center" vertical="center"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39" fillId="6" borderId="15" xfId="0" applyFont="1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5" borderId="15" xfId="0" applyFont="1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9" fillId="4" borderId="15" xfId="0" applyFont="1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5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3" sqref="A3:U3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796313563.92</v>
      </c>
      <c r="D7" s="12">
        <f>SUM(D8:D115)</f>
        <v>309803128.08000004</v>
      </c>
      <c r="E7" s="12">
        <f>SUM(E8:E115)</f>
        <v>307621319.58000004</v>
      </c>
      <c r="F7" s="12">
        <f>SUM(F8:F115)</f>
        <v>2181808.5000000005</v>
      </c>
      <c r="G7" s="13">
        <f>SUM(G8:G115)</f>
        <v>322901230.1999999</v>
      </c>
      <c r="H7" s="13">
        <f>SUM(H8:H115)</f>
        <v>305645590.38000005</v>
      </c>
      <c r="I7" s="13">
        <f>SUM(I8:I115)</f>
        <v>17255639.82</v>
      </c>
      <c r="J7" s="14">
        <f>SUM(J8:J115)</f>
        <v>45652901.64</v>
      </c>
      <c r="K7" s="14">
        <f>SUM(K8:K115)</f>
        <v>33141708.369999997</v>
      </c>
      <c r="L7" s="14">
        <f>SUM(L8:L115)</f>
        <v>12511193.27</v>
      </c>
      <c r="M7" s="15">
        <f>SUM(M8:M115)</f>
        <v>117956304</v>
      </c>
      <c r="N7" s="15">
        <f>SUM(N8:N115)</f>
        <v>117929754</v>
      </c>
      <c r="O7" s="15">
        <f>SUM(O8:O115)</f>
        <v>26550</v>
      </c>
      <c r="P7" s="16">
        <f>SUM(P8:P115)</f>
        <v>0</v>
      </c>
      <c r="Q7" s="16">
        <f>SUM(Q8:Q115)</f>
        <v>0</v>
      </c>
      <c r="R7" s="16">
        <f>SUM(R8:R115)</f>
        <v>0</v>
      </c>
      <c r="S7" s="13">
        <f>SUM(F7,I7,L7,O7,R7)</f>
        <v>31975191.59</v>
      </c>
      <c r="T7" s="11">
        <f>SUM(E7,H7,K7,N7,Q7)</f>
        <v>764338372.33</v>
      </c>
      <c r="U7" s="11">
        <f>SUM(T7/C7)*100</f>
        <v>95.98459789726597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14907996.23</v>
      </c>
      <c r="D8" s="18">
        <v>2805170</v>
      </c>
      <c r="E8" s="18">
        <v>2805170</v>
      </c>
      <c r="F8" s="18">
        <f>SUM(D8-E8)</f>
        <v>0</v>
      </c>
      <c r="G8" s="19">
        <v>1952826.23</v>
      </c>
      <c r="H8" s="19">
        <v>1781651.28</v>
      </c>
      <c r="I8" s="19">
        <f>SUM(G8-H8)</f>
        <v>171174.94999999995</v>
      </c>
      <c r="J8" s="20">
        <v>7985000</v>
      </c>
      <c r="K8" s="20">
        <v>798500</v>
      </c>
      <c r="L8" s="20">
        <f>SUM(J8-K8)</f>
        <v>7186500</v>
      </c>
      <c r="M8" s="21">
        <v>2165000</v>
      </c>
      <c r="N8" s="21">
        <v>2165000</v>
      </c>
      <c r="O8" s="21">
        <f>SUM(M8-N8)</f>
        <v>0</v>
      </c>
      <c r="P8" s="22"/>
      <c r="Q8" s="22"/>
      <c r="R8" s="22">
        <f>SUM(P8-Q8)</f>
        <v>0</v>
      </c>
      <c r="S8" s="19">
        <f>SUM(F8,I8,L8,O8,R8)</f>
        <v>7357674.95</v>
      </c>
      <c r="T8" s="17">
        <f>SUM(E8,H8,K8,N8,Q8)</f>
        <v>7550321.28</v>
      </c>
      <c r="U8" s="17">
        <f>SUM(T8/C8)*100</f>
        <v>50.64611744941393</v>
      </c>
    </row>
    <row r="9" spans="1:21" s="26" customFormat="1" ht="27.75" customHeight="1">
      <c r="A9" s="23" t="s">
        <v>15</v>
      </c>
      <c r="B9" s="33">
        <v>3</v>
      </c>
      <c r="C9" s="17">
        <f>SUM(D9,G9,J9,M9,P9)</f>
        <v>17611847</v>
      </c>
      <c r="D9" s="18">
        <v>3145620</v>
      </c>
      <c r="E9" s="18">
        <v>3145620</v>
      </c>
      <c r="F9" s="18">
        <f>SUM(D9-E9)</f>
        <v>0</v>
      </c>
      <c r="G9" s="19">
        <v>6516227</v>
      </c>
      <c r="H9" s="19">
        <v>6210597.72</v>
      </c>
      <c r="I9" s="19">
        <f>SUM(G9-H9)</f>
        <v>305629.28000000026</v>
      </c>
      <c r="J9" s="20">
        <v>7950000</v>
      </c>
      <c r="K9" s="20">
        <v>3577500</v>
      </c>
      <c r="L9" s="20">
        <f>SUM(J9-K9)</f>
        <v>4372500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4678129.28</v>
      </c>
      <c r="T9" s="17">
        <f>SUM(E9,H9,K9,N9,Q9)</f>
        <v>12933717.719999999</v>
      </c>
      <c r="U9" s="17">
        <f>SUM(T9/C9)*100</f>
        <v>73.4375998156241</v>
      </c>
    </row>
    <row r="10" spans="1:21" s="26" customFormat="1" ht="27.75" customHeight="1">
      <c r="A10" s="23" t="s">
        <v>52</v>
      </c>
      <c r="B10" s="33">
        <v>3</v>
      </c>
      <c r="C10" s="17">
        <f>SUM(D10,G10,J10,M10,P10)</f>
        <v>13145724.15</v>
      </c>
      <c r="D10" s="18">
        <v>1943488.67</v>
      </c>
      <c r="E10" s="18">
        <v>1943488.67</v>
      </c>
      <c r="F10" s="18">
        <f>SUM(D10-E10)</f>
        <v>0</v>
      </c>
      <c r="G10" s="19">
        <v>9867611.98</v>
      </c>
      <c r="H10" s="19">
        <v>8815821.51</v>
      </c>
      <c r="I10" s="19">
        <f>SUM(G10-H10)</f>
        <v>1051790.4700000007</v>
      </c>
      <c r="J10" s="20">
        <v>1334623.5</v>
      </c>
      <c r="K10" s="20">
        <v>852000</v>
      </c>
      <c r="L10" s="20">
        <f>SUM(J10-K10)</f>
        <v>482623.5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1534413.9700000007</v>
      </c>
      <c r="T10" s="17">
        <f>SUM(E10,H10,K10,N10,Q10)</f>
        <v>11611310.18</v>
      </c>
      <c r="U10" s="17">
        <f>SUM(T10/C10)*100</f>
        <v>88.32765732422584</v>
      </c>
    </row>
    <row r="11" spans="1:21" s="26" customFormat="1" ht="27.75" customHeight="1">
      <c r="A11" s="23" t="s">
        <v>47</v>
      </c>
      <c r="B11" s="33">
        <v>3</v>
      </c>
      <c r="C11" s="17">
        <f>SUM(D11,G11,J11,M11,P11)</f>
        <v>6562775.249999999</v>
      </c>
      <c r="D11" s="18">
        <v>1053444.51</v>
      </c>
      <c r="E11" s="18">
        <v>1064698.4</v>
      </c>
      <c r="F11" s="18">
        <f>SUM(D11-E11)</f>
        <v>-11253.889999999898</v>
      </c>
      <c r="G11" s="19">
        <v>5113235.68</v>
      </c>
      <c r="H11" s="19">
        <v>4544422.85</v>
      </c>
      <c r="I11" s="19">
        <f>SUM(G11-H11)</f>
        <v>568812.8300000001</v>
      </c>
      <c r="J11" s="20">
        <v>396095.06</v>
      </c>
      <c r="K11" s="20">
        <v>396095.06</v>
      </c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557558.9400000002</v>
      </c>
      <c r="T11" s="17">
        <f>SUM(E11,H11,K11,N11,Q11)</f>
        <v>6005216.31</v>
      </c>
      <c r="U11" s="17">
        <f>SUM(T11/C11)*100</f>
        <v>91.50422010871088</v>
      </c>
    </row>
    <row r="12" spans="1:21" s="26" customFormat="1" ht="27.75" customHeight="1">
      <c r="A12" s="25" t="s">
        <v>14</v>
      </c>
      <c r="B12" s="32">
        <v>3</v>
      </c>
      <c r="C12" s="17">
        <f>SUM(D12,G12,J12,M12,P12)</f>
        <v>18077064.29</v>
      </c>
      <c r="D12" s="18">
        <v>7246800.29</v>
      </c>
      <c r="E12" s="18">
        <v>7246800.29</v>
      </c>
      <c r="F12" s="18">
        <f>SUM(D12-E12)</f>
        <v>0</v>
      </c>
      <c r="G12" s="19">
        <v>10830264</v>
      </c>
      <c r="H12" s="19">
        <v>9318058.47</v>
      </c>
      <c r="I12" s="19">
        <f>SUM(G12-H12)</f>
        <v>1512205.5299999993</v>
      </c>
      <c r="J12" s="20"/>
      <c r="K12" s="20"/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1512205.5299999993</v>
      </c>
      <c r="T12" s="17">
        <f>SUM(E12,H12,K12,N12,Q12)</f>
        <v>16564858.760000002</v>
      </c>
      <c r="U12" s="17">
        <f>SUM(T12/C12)*100</f>
        <v>91.63467305453723</v>
      </c>
    </row>
    <row r="13" spans="1:21" s="26" customFormat="1" ht="27.75" customHeight="1">
      <c r="A13" s="25" t="s">
        <v>32</v>
      </c>
      <c r="B13" s="32">
        <v>3</v>
      </c>
      <c r="C13" s="17">
        <f>SUM(D13,G13,J13,M13,P13)</f>
        <v>8227196.75</v>
      </c>
      <c r="D13" s="18">
        <v>2239924.74</v>
      </c>
      <c r="E13" s="18">
        <v>2239924.74</v>
      </c>
      <c r="F13" s="18">
        <f>SUM(D13-E13)</f>
        <v>0</v>
      </c>
      <c r="G13" s="19">
        <v>5896272.01</v>
      </c>
      <c r="H13" s="19">
        <v>5210803.32</v>
      </c>
      <c r="I13" s="19">
        <f>SUM(G13-H13)</f>
        <v>685468.6899999995</v>
      </c>
      <c r="J13" s="20">
        <v>91000</v>
      </c>
      <c r="K13" s="20">
        <v>91000</v>
      </c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685468.6899999995</v>
      </c>
      <c r="T13" s="17">
        <f>SUM(E13,H13,K13,N13,Q13)</f>
        <v>7541728.0600000005</v>
      </c>
      <c r="U13" s="17">
        <f>SUM(T13/C13)*100</f>
        <v>91.66825942262777</v>
      </c>
    </row>
    <row r="14" spans="1:21" s="26" customFormat="1" ht="27.75" customHeight="1">
      <c r="A14" s="23" t="s">
        <v>22</v>
      </c>
      <c r="B14" s="33">
        <v>3</v>
      </c>
      <c r="C14" s="17">
        <f>SUM(D14,G14,J14,M14,P14)</f>
        <v>9894411.46</v>
      </c>
      <c r="D14" s="18">
        <v>1253230</v>
      </c>
      <c r="E14" s="18">
        <v>1253230</v>
      </c>
      <c r="F14" s="18">
        <f>SUM(D14-E14)</f>
        <v>0</v>
      </c>
      <c r="G14" s="19">
        <v>8556231.46</v>
      </c>
      <c r="H14" s="19">
        <v>7733877.02</v>
      </c>
      <c r="I14" s="19">
        <f>SUM(G14-H14)</f>
        <v>822354.4400000013</v>
      </c>
      <c r="J14" s="20">
        <v>84950</v>
      </c>
      <c r="K14" s="20">
        <v>84950</v>
      </c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822354.4400000013</v>
      </c>
      <c r="T14" s="17">
        <f>SUM(E14,H14,K14,N14,Q14)</f>
        <v>9072057.02</v>
      </c>
      <c r="U14" s="17">
        <f>SUM(T14/C14)*100</f>
        <v>91.68869777323772</v>
      </c>
    </row>
    <row r="15" spans="1:21" s="26" customFormat="1" ht="27.75" customHeight="1">
      <c r="A15" s="23" t="s">
        <v>102</v>
      </c>
      <c r="B15" s="33">
        <v>2</v>
      </c>
      <c r="C15" s="17">
        <f>SUM(D15,G15,J15,M15,P15)</f>
        <v>5640659.23</v>
      </c>
      <c r="D15" s="18">
        <v>3507105</v>
      </c>
      <c r="E15" s="18">
        <v>3214310</v>
      </c>
      <c r="F15" s="18">
        <f>SUM(D15-E15)</f>
        <v>292795</v>
      </c>
      <c r="G15" s="19">
        <v>1608554.23</v>
      </c>
      <c r="H15" s="19">
        <v>1500404.91</v>
      </c>
      <c r="I15" s="19">
        <f>SUM(G15-H15)</f>
        <v>108149.32000000007</v>
      </c>
      <c r="J15" s="20"/>
      <c r="K15" s="20"/>
      <c r="L15" s="20">
        <f>SUM(J15-K15)</f>
        <v>0</v>
      </c>
      <c r="M15" s="21">
        <v>525000</v>
      </c>
      <c r="N15" s="21">
        <v>525000</v>
      </c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400944.32000000007</v>
      </c>
      <c r="T15" s="17">
        <f>SUM(E15,H15,K15,N15,Q15)</f>
        <v>5239714.91</v>
      </c>
      <c r="U15" s="17">
        <f>SUM(T15/C15)*100</f>
        <v>92.89188898581983</v>
      </c>
    </row>
    <row r="16" spans="1:21" ht="27.75" customHeight="1">
      <c r="A16" s="25" t="s">
        <v>30</v>
      </c>
      <c r="B16" s="32">
        <v>2</v>
      </c>
      <c r="C16" s="17">
        <f>SUM(D16,G16,J16,M16,P16)</f>
        <v>10367609.2</v>
      </c>
      <c r="D16" s="18">
        <v>4584760</v>
      </c>
      <c r="E16" s="18">
        <v>4543520</v>
      </c>
      <c r="F16" s="18">
        <f>SUM(D16-E16)</f>
        <v>41240</v>
      </c>
      <c r="G16" s="19">
        <v>3622849.2</v>
      </c>
      <c r="H16" s="19">
        <v>2979873.42</v>
      </c>
      <c r="I16" s="19">
        <f>SUM(G16-H16)</f>
        <v>642975.7800000003</v>
      </c>
      <c r="J16" s="20"/>
      <c r="K16" s="20"/>
      <c r="L16" s="20">
        <f>SUM(J16-K16)</f>
        <v>0</v>
      </c>
      <c r="M16" s="21">
        <v>2160000</v>
      </c>
      <c r="N16" s="21">
        <v>2160000</v>
      </c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684215.7800000003</v>
      </c>
      <c r="T16" s="17">
        <f>SUM(E16,H16,K16,N16,Q16)</f>
        <v>9683393.42</v>
      </c>
      <c r="U16" s="17">
        <f>SUM(T16/C16)*100</f>
        <v>93.40044781008915</v>
      </c>
    </row>
    <row r="17" spans="1:21" ht="27.75" customHeight="1">
      <c r="A17" s="23" t="s">
        <v>105</v>
      </c>
      <c r="B17" s="33">
        <v>2</v>
      </c>
      <c r="C17" s="17">
        <f>SUM(D17,G17,J17,M17,P17)</f>
        <v>5365753.23</v>
      </c>
      <c r="D17" s="18">
        <v>2402970</v>
      </c>
      <c r="E17" s="18">
        <v>2161475.33</v>
      </c>
      <c r="F17" s="18">
        <f>SUM(D17-E17)</f>
        <v>241494.66999999993</v>
      </c>
      <c r="G17" s="19">
        <v>1457783.23</v>
      </c>
      <c r="H17" s="19">
        <v>1347703.96</v>
      </c>
      <c r="I17" s="19">
        <f>SUM(G17-H17)</f>
        <v>110079.27000000002</v>
      </c>
      <c r="J17" s="20"/>
      <c r="K17" s="20"/>
      <c r="L17" s="20">
        <f>SUM(J17-K17)</f>
        <v>0</v>
      </c>
      <c r="M17" s="21">
        <v>1505000</v>
      </c>
      <c r="N17" s="21">
        <v>1503500</v>
      </c>
      <c r="O17" s="21">
        <f>SUM(M17-N17)</f>
        <v>1500</v>
      </c>
      <c r="P17" s="22"/>
      <c r="Q17" s="22"/>
      <c r="R17" s="22">
        <f>SUM(P17-Q17)</f>
        <v>0</v>
      </c>
      <c r="S17" s="19">
        <f>SUM(F17,I17,L17,O17,R17)</f>
        <v>353073.93999999994</v>
      </c>
      <c r="T17" s="17">
        <f>SUM(E17,H17,K17,N17,Q17)</f>
        <v>5012679.29</v>
      </c>
      <c r="U17" s="17">
        <f>SUM(T17/C17)*100</f>
        <v>93.41986250828758</v>
      </c>
    </row>
    <row r="18" spans="1:21" ht="27.75" customHeight="1">
      <c r="A18" s="23" t="s">
        <v>93</v>
      </c>
      <c r="B18" s="33">
        <v>2</v>
      </c>
      <c r="C18" s="17">
        <f>SUM(D18,G18,J18,M18,P18)</f>
        <v>4362098.02</v>
      </c>
      <c r="D18" s="18">
        <v>2058932</v>
      </c>
      <c r="E18" s="18">
        <v>1870576.38</v>
      </c>
      <c r="F18" s="18">
        <f>SUM(D18-E18)</f>
        <v>188355.6200000001</v>
      </c>
      <c r="G18" s="19">
        <v>1408166.02</v>
      </c>
      <c r="H18" s="19">
        <v>1322423.97</v>
      </c>
      <c r="I18" s="19">
        <f>SUM(G18-H18)</f>
        <v>85742.05000000005</v>
      </c>
      <c r="J18" s="20"/>
      <c r="K18" s="20"/>
      <c r="L18" s="20">
        <f>SUM(J18-K18)</f>
        <v>0</v>
      </c>
      <c r="M18" s="21">
        <v>895000</v>
      </c>
      <c r="N18" s="21">
        <v>895000</v>
      </c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274097.67000000016</v>
      </c>
      <c r="T18" s="17">
        <f>SUM(E18,H18,K18,N18,Q18)</f>
        <v>4088000.3499999996</v>
      </c>
      <c r="U18" s="17">
        <f>SUM(T18/C18)*100</f>
        <v>93.71637985338074</v>
      </c>
    </row>
    <row r="19" spans="1:21" ht="27.75" customHeight="1">
      <c r="A19" s="23" t="s">
        <v>114</v>
      </c>
      <c r="B19" s="33">
        <v>2</v>
      </c>
      <c r="C19" s="17">
        <f>SUM(D19,G19,J19,M19,P19)</f>
        <v>6287013.23</v>
      </c>
      <c r="D19" s="18">
        <v>2788254</v>
      </c>
      <c r="E19" s="18">
        <v>2550889</v>
      </c>
      <c r="F19" s="18">
        <f>SUM(D19-E19)</f>
        <v>237365</v>
      </c>
      <c r="G19" s="19">
        <v>1775701.23</v>
      </c>
      <c r="H19" s="19">
        <v>1646630.57</v>
      </c>
      <c r="I19" s="19">
        <f>SUM(G19-H19)</f>
        <v>129070.65999999992</v>
      </c>
      <c r="J19" s="20"/>
      <c r="K19" s="20"/>
      <c r="L19" s="20">
        <f>SUM(J19-K19)</f>
        <v>0</v>
      </c>
      <c r="M19" s="21">
        <v>1723058</v>
      </c>
      <c r="N19" s="21">
        <v>1723058</v>
      </c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366435.6599999999</v>
      </c>
      <c r="T19" s="17">
        <f>SUM(E19,H19,K19,N19,Q19)</f>
        <v>5920577.57</v>
      </c>
      <c r="U19" s="17">
        <f>SUM(T19/C19)*100</f>
        <v>94.17154622402472</v>
      </c>
    </row>
    <row r="20" spans="1:21" ht="27.75" customHeight="1">
      <c r="A20" s="23" t="s">
        <v>81</v>
      </c>
      <c r="B20" s="33">
        <v>2</v>
      </c>
      <c r="C20" s="17">
        <f>SUM(D20,G20,J20,M20,P20)</f>
        <v>5556700.23</v>
      </c>
      <c r="D20" s="18">
        <v>2521230</v>
      </c>
      <c r="E20" s="18">
        <v>2321117.19</v>
      </c>
      <c r="F20" s="18">
        <f>SUM(D20-E20)</f>
        <v>200112.81000000006</v>
      </c>
      <c r="G20" s="19">
        <v>1510470.23</v>
      </c>
      <c r="H20" s="19">
        <v>1392247.53</v>
      </c>
      <c r="I20" s="19">
        <f>SUM(G20-H20)</f>
        <v>118222.69999999995</v>
      </c>
      <c r="J20" s="20"/>
      <c r="K20" s="20"/>
      <c r="L20" s="20">
        <f>SUM(J20-K20)</f>
        <v>0</v>
      </c>
      <c r="M20" s="21">
        <v>1525000</v>
      </c>
      <c r="N20" s="21">
        <v>1525000</v>
      </c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318335.51</v>
      </c>
      <c r="T20" s="17">
        <f>SUM(E20,H20,K20,N20,Q20)</f>
        <v>5238364.72</v>
      </c>
      <c r="U20" s="17">
        <f>SUM(T20/C20)*100</f>
        <v>94.27114120208712</v>
      </c>
    </row>
    <row r="21" spans="1:21" ht="27.75" customHeight="1">
      <c r="A21" s="23" t="s">
        <v>118</v>
      </c>
      <c r="B21" s="33">
        <v>2</v>
      </c>
      <c r="C21" s="17">
        <f>SUM(D21,G21,J21,M21,P21)</f>
        <v>4938694.23</v>
      </c>
      <c r="D21" s="18">
        <v>2058515</v>
      </c>
      <c r="E21" s="18">
        <v>1882084.95</v>
      </c>
      <c r="F21" s="18">
        <f>SUM(D21-E21)</f>
        <v>176430.05000000005</v>
      </c>
      <c r="G21" s="19">
        <v>1715179.23</v>
      </c>
      <c r="H21" s="19">
        <v>1614535.03</v>
      </c>
      <c r="I21" s="19">
        <f>SUM(G21-H21)</f>
        <v>100644.19999999995</v>
      </c>
      <c r="J21" s="20"/>
      <c r="K21" s="20"/>
      <c r="L21" s="20">
        <f>SUM(J21-K21)</f>
        <v>0</v>
      </c>
      <c r="M21" s="21">
        <v>1165000</v>
      </c>
      <c r="N21" s="21">
        <v>1165000</v>
      </c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277074.25</v>
      </c>
      <c r="T21" s="17">
        <f>SUM(E21,H21,K21,N21,Q21)</f>
        <v>4661619.98</v>
      </c>
      <c r="U21" s="17">
        <f>SUM(T21/C21)*100</f>
        <v>94.38972657353601</v>
      </c>
    </row>
    <row r="22" spans="1:21" ht="27.75" customHeight="1">
      <c r="A22" s="23" t="s">
        <v>55</v>
      </c>
      <c r="B22" s="33">
        <v>3</v>
      </c>
      <c r="C22" s="17">
        <f>SUM(D22,G22,J22,M22,P22)</f>
        <v>8890444</v>
      </c>
      <c r="D22" s="18">
        <v>2844000</v>
      </c>
      <c r="E22" s="18">
        <v>2844000</v>
      </c>
      <c r="F22" s="18">
        <f>SUM(D22-E22)</f>
        <v>0</v>
      </c>
      <c r="G22" s="19">
        <v>4448119</v>
      </c>
      <c r="H22" s="19">
        <v>4165028.78</v>
      </c>
      <c r="I22" s="19">
        <f>SUM(G22-H22)</f>
        <v>283090.2200000002</v>
      </c>
      <c r="J22" s="20">
        <v>1598325</v>
      </c>
      <c r="K22" s="20">
        <v>1399800</v>
      </c>
      <c r="L22" s="20">
        <f>SUM(J22-K22)</f>
        <v>198525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481615.2200000002</v>
      </c>
      <c r="T22" s="17">
        <f>SUM(E22,H22,K22,N22,Q22)</f>
        <v>8408828.78</v>
      </c>
      <c r="U22" s="17">
        <f>SUM(T22/C22)*100</f>
        <v>94.58277651824812</v>
      </c>
    </row>
    <row r="23" spans="1:21" ht="27.75" customHeight="1">
      <c r="A23" s="23" t="s">
        <v>70</v>
      </c>
      <c r="B23" s="33">
        <v>2</v>
      </c>
      <c r="C23" s="17">
        <f>SUM(D23,G23,J23,M23,P23)</f>
        <v>5275043.21</v>
      </c>
      <c r="D23" s="18">
        <v>2691180</v>
      </c>
      <c r="E23" s="18">
        <v>2565915</v>
      </c>
      <c r="F23" s="18">
        <f>SUM(D23-E23)</f>
        <v>125265</v>
      </c>
      <c r="G23" s="19">
        <v>1520963.21</v>
      </c>
      <c r="H23" s="19">
        <v>1369200.4</v>
      </c>
      <c r="I23" s="19">
        <f>SUM(G23-H23)</f>
        <v>151762.81000000006</v>
      </c>
      <c r="J23" s="20">
        <v>27900</v>
      </c>
      <c r="K23" s="20">
        <v>27900</v>
      </c>
      <c r="L23" s="20">
        <f>SUM(J23-K23)</f>
        <v>0</v>
      </c>
      <c r="M23" s="21">
        <v>1035000</v>
      </c>
      <c r="N23" s="21">
        <v>1035000</v>
      </c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277027.81000000006</v>
      </c>
      <c r="T23" s="17">
        <f>SUM(E23,H23,K23,N23,Q23)</f>
        <v>4998015.4</v>
      </c>
      <c r="U23" s="17">
        <f>SUM(T23/C23)*100</f>
        <v>94.74833098097031</v>
      </c>
    </row>
    <row r="24" spans="1:21" ht="27.75" customHeight="1">
      <c r="A24" s="23" t="s">
        <v>20</v>
      </c>
      <c r="B24" s="33">
        <v>3</v>
      </c>
      <c r="C24" s="17">
        <f>SUM(D24,G24,J24,M24,P24)</f>
        <v>12162706.83</v>
      </c>
      <c r="D24" s="18">
        <v>4639962.88</v>
      </c>
      <c r="E24" s="18">
        <v>4639962.88</v>
      </c>
      <c r="F24" s="18">
        <f>SUM(D24-E24)</f>
        <v>0</v>
      </c>
      <c r="G24" s="19">
        <v>7482243.95</v>
      </c>
      <c r="H24" s="19">
        <v>6894879.31</v>
      </c>
      <c r="I24" s="19">
        <f>SUM(G24-H24)</f>
        <v>587364.6400000006</v>
      </c>
      <c r="J24" s="20">
        <v>40500</v>
      </c>
      <c r="K24" s="20">
        <v>40500</v>
      </c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587364.6400000006</v>
      </c>
      <c r="T24" s="17">
        <f>SUM(E24,H24,K24,N24,Q24)</f>
        <v>11575342.19</v>
      </c>
      <c r="U24" s="17">
        <f>SUM(T24/C24)*100</f>
        <v>95.17077367555031</v>
      </c>
    </row>
    <row r="25" spans="1:21" ht="27.75" customHeight="1">
      <c r="A25" s="23" t="s">
        <v>123</v>
      </c>
      <c r="B25" s="33">
        <v>3</v>
      </c>
      <c r="C25" s="17">
        <f>SUM(D25,G25,J25,M25,P25)</f>
        <v>2419391.73</v>
      </c>
      <c r="D25" s="18">
        <v>216000</v>
      </c>
      <c r="E25" s="18">
        <v>216000</v>
      </c>
      <c r="F25" s="18">
        <f>SUM(D25-E25)</f>
        <v>0</v>
      </c>
      <c r="G25" s="19">
        <v>2203391.73</v>
      </c>
      <c r="H25" s="19">
        <v>2087982.34</v>
      </c>
      <c r="I25" s="19">
        <f>SUM(G25-H25)</f>
        <v>115409.3899999999</v>
      </c>
      <c r="J25" s="20"/>
      <c r="K25" s="20"/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115409.3899999999</v>
      </c>
      <c r="T25" s="17">
        <f>SUM(E25,H25,K25,N25,Q25)</f>
        <v>2303982.34</v>
      </c>
      <c r="U25" s="17">
        <f>SUM(T25/C25)*100</f>
        <v>95.22981795097728</v>
      </c>
    </row>
    <row r="26" spans="1:21" ht="27.75" customHeight="1">
      <c r="A26" s="23" t="s">
        <v>23</v>
      </c>
      <c r="B26" s="33">
        <v>2</v>
      </c>
      <c r="C26" s="17">
        <f>SUM(D26,G26,J26,M26,P26)</f>
        <v>6635459.23</v>
      </c>
      <c r="D26" s="18">
        <v>3065560</v>
      </c>
      <c r="E26" s="18">
        <v>2890815.22</v>
      </c>
      <c r="F26" s="18">
        <f>SUM(D26-E26)</f>
        <v>174744.7799999998</v>
      </c>
      <c r="G26" s="19">
        <v>1404899.23</v>
      </c>
      <c r="H26" s="19">
        <v>1304816.06</v>
      </c>
      <c r="I26" s="19">
        <f>SUM(G26-H26)</f>
        <v>100083.16999999993</v>
      </c>
      <c r="J26" s="20"/>
      <c r="K26" s="20"/>
      <c r="L26" s="20">
        <f>SUM(J26-K26)</f>
        <v>0</v>
      </c>
      <c r="M26" s="21">
        <v>2165000</v>
      </c>
      <c r="N26" s="21">
        <v>2165000</v>
      </c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274827.9499999997</v>
      </c>
      <c r="T26" s="17">
        <f>SUM(E26,H26,K26,N26,Q26)</f>
        <v>6360631.28</v>
      </c>
      <c r="U26" s="17">
        <f>SUM(T26/C26)*100</f>
        <v>95.858192470576</v>
      </c>
    </row>
    <row r="27" spans="1:21" ht="27.75" customHeight="1">
      <c r="A27" s="23" t="s">
        <v>46</v>
      </c>
      <c r="B27" s="33">
        <v>3</v>
      </c>
      <c r="C27" s="17">
        <f>SUM(D27,G27,J27,M27,P27)</f>
        <v>10497121.08</v>
      </c>
      <c r="D27" s="18">
        <v>3034084.72</v>
      </c>
      <c r="E27" s="18">
        <v>3034084.72</v>
      </c>
      <c r="F27" s="18">
        <f>SUM(D27-E27)</f>
        <v>0</v>
      </c>
      <c r="G27" s="19">
        <v>7267736.36</v>
      </c>
      <c r="H27" s="19">
        <v>6839559.71</v>
      </c>
      <c r="I27" s="19">
        <f>SUM(G27-H27)</f>
        <v>428176.6500000004</v>
      </c>
      <c r="J27" s="20">
        <v>195300</v>
      </c>
      <c r="K27" s="20">
        <v>195300</v>
      </c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428176.6500000004</v>
      </c>
      <c r="T27" s="17">
        <f>SUM(E27,H27,K27,N27,Q27)</f>
        <v>10068944.43</v>
      </c>
      <c r="U27" s="17">
        <f>SUM(T27/C27)*100</f>
        <v>95.92100875338289</v>
      </c>
    </row>
    <row r="28" spans="1:21" ht="27.75" customHeight="1">
      <c r="A28" s="23" t="s">
        <v>91</v>
      </c>
      <c r="B28" s="33">
        <v>2</v>
      </c>
      <c r="C28" s="17">
        <f>SUM(D28,G28,J28,M28,P28)</f>
        <v>4641880.23</v>
      </c>
      <c r="D28" s="18">
        <v>2165820</v>
      </c>
      <c r="E28" s="18">
        <v>2165820</v>
      </c>
      <c r="F28" s="18">
        <f>SUM(D28-E28)</f>
        <v>0</v>
      </c>
      <c r="G28" s="19">
        <v>1541060.23</v>
      </c>
      <c r="H28" s="19">
        <v>1353683.09</v>
      </c>
      <c r="I28" s="19">
        <f>SUM(G28-H28)</f>
        <v>187377.1399999999</v>
      </c>
      <c r="J28" s="20"/>
      <c r="K28" s="20"/>
      <c r="L28" s="20">
        <f>SUM(J28-K28)</f>
        <v>0</v>
      </c>
      <c r="M28" s="21">
        <v>935000</v>
      </c>
      <c r="N28" s="21">
        <v>935000</v>
      </c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187377.1399999999</v>
      </c>
      <c r="T28" s="17">
        <f>SUM(E28,H28,K28,N28,Q28)</f>
        <v>4454503.09</v>
      </c>
      <c r="U28" s="17">
        <f>SUM(T28/C28)*100</f>
        <v>95.9633353142332</v>
      </c>
    </row>
    <row r="29" spans="1:21" ht="27.75" customHeight="1">
      <c r="A29" s="23" t="s">
        <v>67</v>
      </c>
      <c r="B29" s="33">
        <v>2</v>
      </c>
      <c r="C29" s="17">
        <f>SUM(D29,G29,J29,M29,P29)</f>
        <v>5565210.23</v>
      </c>
      <c r="D29" s="18">
        <v>2574240</v>
      </c>
      <c r="E29" s="18">
        <v>2534562.26</v>
      </c>
      <c r="F29" s="18">
        <f>SUM(D29-E29)</f>
        <v>39677.74000000022</v>
      </c>
      <c r="G29" s="19">
        <v>1786445.23</v>
      </c>
      <c r="H29" s="19">
        <v>1602360.25</v>
      </c>
      <c r="I29" s="19">
        <f>SUM(G29-H29)</f>
        <v>184084.97999999998</v>
      </c>
      <c r="J29" s="20"/>
      <c r="K29" s="20"/>
      <c r="L29" s="20">
        <f>SUM(J29-K29)</f>
        <v>0</v>
      </c>
      <c r="M29" s="21">
        <v>1204525</v>
      </c>
      <c r="N29" s="21">
        <v>1204525</v>
      </c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223762.7200000002</v>
      </c>
      <c r="T29" s="17">
        <f>SUM(E29,H29,K29,N29,Q29)</f>
        <v>5341447.51</v>
      </c>
      <c r="U29" s="17">
        <f>SUM(T29/C29)*100</f>
        <v>95.97925845112233</v>
      </c>
    </row>
    <row r="30" spans="1:21" ht="27.75" customHeight="1">
      <c r="A30" s="23" t="s">
        <v>40</v>
      </c>
      <c r="B30" s="33">
        <v>2</v>
      </c>
      <c r="C30" s="17">
        <f>SUM(D30,G30,J30,M30,P30)</f>
        <v>9199069.23</v>
      </c>
      <c r="D30" s="18">
        <v>3260186</v>
      </c>
      <c r="E30" s="18">
        <v>2989800.78</v>
      </c>
      <c r="F30" s="18">
        <f>SUM(D30-E30)</f>
        <v>270385.2200000002</v>
      </c>
      <c r="G30" s="19">
        <v>1888243.23</v>
      </c>
      <c r="H30" s="19">
        <v>1810273.63</v>
      </c>
      <c r="I30" s="19">
        <f>SUM(G30-H30)</f>
        <v>77969.6000000001</v>
      </c>
      <c r="J30" s="20">
        <v>390640</v>
      </c>
      <c r="K30" s="20">
        <v>390640</v>
      </c>
      <c r="L30" s="20">
        <f>SUM(J30-K30)</f>
        <v>0</v>
      </c>
      <c r="M30" s="21">
        <v>3660000</v>
      </c>
      <c r="N30" s="21">
        <v>3660000</v>
      </c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348354.8200000003</v>
      </c>
      <c r="T30" s="17">
        <f>SUM(E30,H30,K30,N30,Q30)</f>
        <v>8850714.41</v>
      </c>
      <c r="U30" s="17">
        <f>SUM(T30/C30)*100</f>
        <v>96.21315144727961</v>
      </c>
    </row>
    <row r="31" spans="1:21" ht="27.75" customHeight="1">
      <c r="A31" s="23" t="s">
        <v>56</v>
      </c>
      <c r="B31" s="33">
        <v>3</v>
      </c>
      <c r="C31" s="17">
        <f>SUM(D31,G31,J31,M31,P31)</f>
        <v>9893398.620000001</v>
      </c>
      <c r="D31" s="18">
        <v>1732920</v>
      </c>
      <c r="E31" s="18">
        <v>1732920</v>
      </c>
      <c r="F31" s="18">
        <f>SUM(D31-E31)</f>
        <v>0</v>
      </c>
      <c r="G31" s="19">
        <v>7389742.62</v>
      </c>
      <c r="H31" s="19">
        <v>7031336.48</v>
      </c>
      <c r="I31" s="19">
        <f>SUM(G31-H31)</f>
        <v>358406.13999999966</v>
      </c>
      <c r="J31" s="20">
        <v>770736</v>
      </c>
      <c r="K31" s="20">
        <v>770736</v>
      </c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358406.13999999966</v>
      </c>
      <c r="T31" s="17">
        <f>SUM(E31,H31,K31,N31,Q31)</f>
        <v>9534992.48</v>
      </c>
      <c r="U31" s="17">
        <f>SUM(T31/C31)*100</f>
        <v>96.3773203348396</v>
      </c>
    </row>
    <row r="32" spans="1:21" ht="27.75" customHeight="1">
      <c r="A32" s="23" t="s">
        <v>77</v>
      </c>
      <c r="B32" s="33">
        <v>2</v>
      </c>
      <c r="C32" s="17">
        <f>SUM(D32,G32,J32,M32,P32)</f>
        <v>5360911.23</v>
      </c>
      <c r="D32" s="18">
        <v>2530670</v>
      </c>
      <c r="E32" s="18">
        <v>2443550</v>
      </c>
      <c r="F32" s="18">
        <f>SUM(D32-E32)</f>
        <v>87120</v>
      </c>
      <c r="G32" s="19">
        <v>1625241.23</v>
      </c>
      <c r="H32" s="19">
        <v>1521679.05</v>
      </c>
      <c r="I32" s="19">
        <f>SUM(G32-H32)</f>
        <v>103562.17999999993</v>
      </c>
      <c r="J32" s="20"/>
      <c r="K32" s="20"/>
      <c r="L32" s="20">
        <f>SUM(J32-K32)</f>
        <v>0</v>
      </c>
      <c r="M32" s="21">
        <v>1205000</v>
      </c>
      <c r="N32" s="21">
        <v>1205000</v>
      </c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190682.17999999993</v>
      </c>
      <c r="T32" s="17">
        <f>SUM(E32,H32,K32,N32,Q32)</f>
        <v>5170229.05</v>
      </c>
      <c r="U32" s="17">
        <f>SUM(T32/C32)*100</f>
        <v>96.44310133447219</v>
      </c>
    </row>
    <row r="33" spans="1:21" ht="19.5">
      <c r="A33" s="23" t="s">
        <v>45</v>
      </c>
      <c r="B33" s="33">
        <v>2</v>
      </c>
      <c r="C33" s="17">
        <f>SUM(D33,G33,J33,M33,P33)</f>
        <v>5188870.43</v>
      </c>
      <c r="D33" s="18">
        <v>2771838.2</v>
      </c>
      <c r="E33" s="18">
        <v>2743676.97</v>
      </c>
      <c r="F33" s="18">
        <f>SUM(D33-E33)</f>
        <v>28161.22999999998</v>
      </c>
      <c r="G33" s="19">
        <v>1702032.23</v>
      </c>
      <c r="H33" s="19">
        <v>1549793.02</v>
      </c>
      <c r="I33" s="19">
        <f>SUM(G33-H33)</f>
        <v>152239.20999999996</v>
      </c>
      <c r="J33" s="20"/>
      <c r="K33" s="20"/>
      <c r="L33" s="20">
        <f>SUM(J33-K33)</f>
        <v>0</v>
      </c>
      <c r="M33" s="21">
        <v>715000</v>
      </c>
      <c r="N33" s="21">
        <v>715000</v>
      </c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180400.43999999994</v>
      </c>
      <c r="T33" s="17">
        <f>SUM(E33,H33,K33,N33,Q33)</f>
        <v>5008469.99</v>
      </c>
      <c r="U33" s="17">
        <f>SUM(T33/C33)*100</f>
        <v>96.52331962353512</v>
      </c>
    </row>
    <row r="34" spans="1:21" ht="27.75" customHeight="1">
      <c r="A34" s="23" t="s">
        <v>100</v>
      </c>
      <c r="B34" s="33">
        <v>2</v>
      </c>
      <c r="C34" s="17">
        <f>SUM(D34,G34,J34,M34,P34)</f>
        <v>6038057</v>
      </c>
      <c r="D34" s="18">
        <v>2367480</v>
      </c>
      <c r="E34" s="18">
        <v>2311240</v>
      </c>
      <c r="F34" s="18">
        <f>SUM(D34-E34)</f>
        <v>56240</v>
      </c>
      <c r="G34" s="19">
        <v>1777177</v>
      </c>
      <c r="H34" s="19">
        <v>1631614.91</v>
      </c>
      <c r="I34" s="19">
        <f>SUM(G34-H34)</f>
        <v>145562.09000000008</v>
      </c>
      <c r="J34" s="20">
        <v>878400</v>
      </c>
      <c r="K34" s="20">
        <v>878400</v>
      </c>
      <c r="L34" s="20">
        <f>SUM(J34-K34)</f>
        <v>0</v>
      </c>
      <c r="M34" s="21">
        <v>1015000</v>
      </c>
      <c r="N34" s="21">
        <v>1015000</v>
      </c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201802.09000000008</v>
      </c>
      <c r="T34" s="17">
        <f>SUM(E34,H34,K34,N34,Q34)</f>
        <v>5836254.91</v>
      </c>
      <c r="U34" s="17">
        <f>SUM(T34/C34)*100</f>
        <v>96.65783065645124</v>
      </c>
    </row>
    <row r="35" spans="1:21" ht="27.75" customHeight="1">
      <c r="A35" s="23" t="s">
        <v>24</v>
      </c>
      <c r="B35" s="33">
        <v>2</v>
      </c>
      <c r="C35" s="17">
        <f>SUM(D35,G35,J35,M35,P35)</f>
        <v>6582209.23</v>
      </c>
      <c r="D35" s="18">
        <v>4047240</v>
      </c>
      <c r="E35" s="18">
        <v>3960947.72</v>
      </c>
      <c r="F35" s="18">
        <f>SUM(D35-E35)</f>
        <v>86292.2799999998</v>
      </c>
      <c r="G35" s="19">
        <v>1789969.23</v>
      </c>
      <c r="H35" s="19">
        <v>1672322.7</v>
      </c>
      <c r="I35" s="19">
        <f>SUM(G35-H35)</f>
        <v>117646.53000000003</v>
      </c>
      <c r="J35" s="20"/>
      <c r="K35" s="20"/>
      <c r="L35" s="20">
        <f>SUM(J35-K35)</f>
        <v>0</v>
      </c>
      <c r="M35" s="21">
        <v>745000</v>
      </c>
      <c r="N35" s="21">
        <v>745000</v>
      </c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203938.80999999982</v>
      </c>
      <c r="T35" s="17">
        <f>SUM(E35,H35,K35,N35,Q35)</f>
        <v>6378270.42</v>
      </c>
      <c r="U35" s="17">
        <f>SUM(T35/C35)*100</f>
        <v>96.90166625104379</v>
      </c>
    </row>
    <row r="36" spans="1:21" ht="27.75" customHeight="1">
      <c r="A36" s="23" t="s">
        <v>117</v>
      </c>
      <c r="B36" s="33">
        <v>2</v>
      </c>
      <c r="C36" s="17">
        <f>SUM(D36,G36,J36,M36,P36)</f>
        <v>6732400.23</v>
      </c>
      <c r="D36" s="18">
        <v>3385830</v>
      </c>
      <c r="E36" s="18">
        <v>3385830</v>
      </c>
      <c r="F36" s="18">
        <f>SUM(D36-E36)</f>
        <v>0</v>
      </c>
      <c r="G36" s="19">
        <v>2301570.23</v>
      </c>
      <c r="H36" s="19">
        <v>2095734.11</v>
      </c>
      <c r="I36" s="19">
        <f>SUM(G36-H36)</f>
        <v>205836.11999999988</v>
      </c>
      <c r="J36" s="20"/>
      <c r="K36" s="20"/>
      <c r="L36" s="20">
        <f>SUM(J36-K36)</f>
        <v>0</v>
      </c>
      <c r="M36" s="21">
        <v>1045000</v>
      </c>
      <c r="N36" s="21">
        <v>1045000</v>
      </c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205836.11999999988</v>
      </c>
      <c r="T36" s="17">
        <f>SUM(E36,H36,K36,N36,Q36)</f>
        <v>6526564.11</v>
      </c>
      <c r="U36" s="17">
        <f>SUM(T36/C36)*100</f>
        <v>96.9426042277941</v>
      </c>
    </row>
    <row r="37" spans="1:21" ht="27.75" customHeight="1">
      <c r="A37" s="23" t="s">
        <v>75</v>
      </c>
      <c r="B37" s="33">
        <v>2</v>
      </c>
      <c r="C37" s="17">
        <f>SUM(D37,G37,J37,M37,P37)</f>
        <v>4404677.23</v>
      </c>
      <c r="D37" s="18">
        <v>2219400</v>
      </c>
      <c r="E37" s="18">
        <v>2219400</v>
      </c>
      <c r="F37" s="18">
        <f>SUM(D37-E37)</f>
        <v>0</v>
      </c>
      <c r="G37" s="19">
        <v>1540277.23</v>
      </c>
      <c r="H37" s="19">
        <v>1407995.78</v>
      </c>
      <c r="I37" s="19">
        <f>SUM(G37-H37)</f>
        <v>132281.44999999995</v>
      </c>
      <c r="J37" s="20"/>
      <c r="K37" s="20"/>
      <c r="L37" s="20">
        <f>SUM(J37-K37)</f>
        <v>0</v>
      </c>
      <c r="M37" s="21">
        <v>645000</v>
      </c>
      <c r="N37" s="21">
        <v>645000</v>
      </c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132281.44999999995</v>
      </c>
      <c r="T37" s="17">
        <f>SUM(E37,H37,K37,N37,Q37)</f>
        <v>4272395.78</v>
      </c>
      <c r="U37" s="17">
        <f>SUM(T37/C37)*100</f>
        <v>96.99679583559406</v>
      </c>
    </row>
    <row r="38" spans="1:21" ht="27.75" customHeight="1">
      <c r="A38" s="23" t="s">
        <v>68</v>
      </c>
      <c r="B38" s="33">
        <v>2</v>
      </c>
      <c r="C38" s="17">
        <f>SUM(D38,G38,J38,M38,P38)</f>
        <v>6658402.23</v>
      </c>
      <c r="D38" s="18">
        <v>3282748</v>
      </c>
      <c r="E38" s="18">
        <v>3162497.72</v>
      </c>
      <c r="F38" s="18">
        <f>SUM(D38-E38)</f>
        <v>120250.2799999998</v>
      </c>
      <c r="G38" s="19">
        <v>1870654.23</v>
      </c>
      <c r="H38" s="19">
        <v>1792908.76</v>
      </c>
      <c r="I38" s="19">
        <f>SUM(G38-H38)</f>
        <v>77745.46999999997</v>
      </c>
      <c r="J38" s="20"/>
      <c r="K38" s="20"/>
      <c r="L38" s="20">
        <f>SUM(J38-K38)</f>
        <v>0</v>
      </c>
      <c r="M38" s="21">
        <v>1505000</v>
      </c>
      <c r="N38" s="21">
        <v>1504950</v>
      </c>
      <c r="O38" s="21">
        <f>SUM(M38-N38)</f>
        <v>50</v>
      </c>
      <c r="P38" s="22"/>
      <c r="Q38" s="22"/>
      <c r="R38" s="22">
        <f>SUM(P38-Q38)</f>
        <v>0</v>
      </c>
      <c r="S38" s="19">
        <f>SUM(F38,I38,L38,O38,R38)</f>
        <v>198045.74999999977</v>
      </c>
      <c r="T38" s="17">
        <f>SUM(E38,H38,K38,N38,Q38)</f>
        <v>6460356.48</v>
      </c>
      <c r="U38" s="17">
        <f>SUM(T38/C38)*100</f>
        <v>97.02562652181498</v>
      </c>
    </row>
    <row r="39" spans="1:21" ht="27.75" customHeight="1">
      <c r="A39" s="25" t="s">
        <v>12</v>
      </c>
      <c r="B39" s="32">
        <v>3</v>
      </c>
      <c r="C39" s="17">
        <f>SUM(D39,G39,J39,M39,P39)</f>
        <v>9865077.21</v>
      </c>
      <c r="D39" s="18">
        <v>2534862</v>
      </c>
      <c r="E39" s="18">
        <v>2534862</v>
      </c>
      <c r="F39" s="18">
        <f>SUM(D39-E39)</f>
        <v>0</v>
      </c>
      <c r="G39" s="19">
        <v>5945826.21</v>
      </c>
      <c r="H39" s="19">
        <v>5656519.24</v>
      </c>
      <c r="I39" s="19">
        <f>SUM(G39-H39)</f>
        <v>289306.96999999974</v>
      </c>
      <c r="J39" s="20">
        <v>1384389</v>
      </c>
      <c r="K39" s="20">
        <v>1384389</v>
      </c>
      <c r="L39" s="20">
        <f>SUM(J39-K39)</f>
        <v>0</v>
      </c>
      <c r="M39" s="21"/>
      <c r="N39" s="21"/>
      <c r="O39" s="21">
        <f>SUM(M39-N39)</f>
        <v>0</v>
      </c>
      <c r="P39" s="22"/>
      <c r="Q39" s="22"/>
      <c r="R39" s="22">
        <f>SUM(P39-Q39)</f>
        <v>0</v>
      </c>
      <c r="S39" s="19">
        <f>SUM(F39,I39,L39,O39,R39)</f>
        <v>289306.96999999974</v>
      </c>
      <c r="T39" s="17">
        <f>SUM(E39,H39,K39,N39,Q39)</f>
        <v>9575770.24</v>
      </c>
      <c r="U39" s="17">
        <f>SUM(T39/C39)*100</f>
        <v>97.06736233440995</v>
      </c>
    </row>
    <row r="40" spans="1:21" ht="27.75" customHeight="1">
      <c r="A40" s="23" t="s">
        <v>38</v>
      </c>
      <c r="B40" s="33">
        <v>3</v>
      </c>
      <c r="C40" s="17">
        <f>SUM(D40,G40,J40,M40,P40)</f>
        <v>8096863.3100000005</v>
      </c>
      <c r="D40" s="18">
        <v>2254622.35</v>
      </c>
      <c r="E40" s="18">
        <v>2254622.35</v>
      </c>
      <c r="F40" s="18">
        <f>SUM(D40-E40)</f>
        <v>0</v>
      </c>
      <c r="G40" s="19">
        <v>5818140.96</v>
      </c>
      <c r="H40" s="19">
        <v>5582079.5</v>
      </c>
      <c r="I40" s="19">
        <f>SUM(G40-H40)</f>
        <v>236061.45999999996</v>
      </c>
      <c r="J40" s="20">
        <v>24100</v>
      </c>
      <c r="K40" s="20">
        <v>24100</v>
      </c>
      <c r="L40" s="20">
        <f>SUM(J40-K40)</f>
        <v>0</v>
      </c>
      <c r="M40" s="21"/>
      <c r="N40" s="21"/>
      <c r="O40" s="21">
        <f>SUM(M40-N40)</f>
        <v>0</v>
      </c>
      <c r="P40" s="22"/>
      <c r="Q40" s="22"/>
      <c r="R40" s="22">
        <f>SUM(P40-Q40)</f>
        <v>0</v>
      </c>
      <c r="S40" s="19">
        <f>SUM(F40,I40,L40,O40,R40)</f>
        <v>236061.45999999996</v>
      </c>
      <c r="T40" s="17">
        <f>SUM(E40,H40,K40,N40,Q40)</f>
        <v>7860801.85</v>
      </c>
      <c r="U40" s="17">
        <f>SUM(T40/C40)*100</f>
        <v>97.0845319852633</v>
      </c>
    </row>
    <row r="41" spans="1:21" ht="27.75" customHeight="1">
      <c r="A41" s="23" t="s">
        <v>115</v>
      </c>
      <c r="B41" s="33">
        <v>2</v>
      </c>
      <c r="C41" s="17">
        <f>SUM(D41,G41,J41,M41,P41)</f>
        <v>4186180.04</v>
      </c>
      <c r="D41" s="18">
        <v>2204248.36</v>
      </c>
      <c r="E41" s="18">
        <v>2204248.36</v>
      </c>
      <c r="F41" s="18">
        <f>SUM(D41-E41)</f>
        <v>0</v>
      </c>
      <c r="G41" s="19">
        <v>1625091.68</v>
      </c>
      <c r="H41" s="19">
        <v>1509566.46</v>
      </c>
      <c r="I41" s="19">
        <f>SUM(G41-H41)</f>
        <v>115525.21999999997</v>
      </c>
      <c r="J41" s="20">
        <v>12490</v>
      </c>
      <c r="K41" s="20">
        <v>12490</v>
      </c>
      <c r="L41" s="20">
        <f>SUM(J41-K41)</f>
        <v>0</v>
      </c>
      <c r="M41" s="21">
        <v>344350</v>
      </c>
      <c r="N41" s="21">
        <v>344350</v>
      </c>
      <c r="O41" s="21">
        <f>SUM(M41-N41)</f>
        <v>0</v>
      </c>
      <c r="P41" s="22"/>
      <c r="Q41" s="22"/>
      <c r="R41" s="22">
        <f>SUM(P41-Q41)</f>
        <v>0</v>
      </c>
      <c r="S41" s="19">
        <f>SUM(F41,I41,L41,O41,R41)</f>
        <v>115525.21999999997</v>
      </c>
      <c r="T41" s="17">
        <f>SUM(E41,H41,K41,N41,Q41)</f>
        <v>4070654.82</v>
      </c>
      <c r="U41" s="17">
        <f>SUM(T41/C41)*100</f>
        <v>97.24031888509029</v>
      </c>
    </row>
    <row r="42" spans="1:21" ht="27.75" customHeight="1">
      <c r="A42" s="23" t="s">
        <v>120</v>
      </c>
      <c r="B42" s="33">
        <v>2</v>
      </c>
      <c r="C42" s="17">
        <f>SUM(D42,G42,J42,M42,P42)</f>
        <v>6917843.42</v>
      </c>
      <c r="D42" s="18">
        <v>3369526</v>
      </c>
      <c r="E42" s="18">
        <v>3369525.78</v>
      </c>
      <c r="F42" s="18">
        <f>SUM(D42-E42)</f>
        <v>0.22000000020489097</v>
      </c>
      <c r="G42" s="19">
        <v>1815817.42</v>
      </c>
      <c r="H42" s="19">
        <v>1628182.37</v>
      </c>
      <c r="I42" s="19">
        <f>SUM(G42-H42)</f>
        <v>187635.0499999998</v>
      </c>
      <c r="J42" s="20">
        <v>27500</v>
      </c>
      <c r="K42" s="20">
        <v>27500</v>
      </c>
      <c r="L42" s="20">
        <f>SUM(J42-K42)</f>
        <v>0</v>
      </c>
      <c r="M42" s="21">
        <v>1705000</v>
      </c>
      <c r="N42" s="21">
        <v>1705000</v>
      </c>
      <c r="O42" s="21">
        <f>SUM(M42-N42)</f>
        <v>0</v>
      </c>
      <c r="P42" s="22"/>
      <c r="Q42" s="22"/>
      <c r="R42" s="22">
        <f>SUM(P42-Q42)</f>
        <v>0</v>
      </c>
      <c r="S42" s="19">
        <f>SUM(F42,I42,L42,O42,R42)</f>
        <v>187635.27000000002</v>
      </c>
      <c r="T42" s="17">
        <f>SUM(E42,H42,K42,N42,Q42)</f>
        <v>6730208.15</v>
      </c>
      <c r="U42" s="17">
        <f>SUM(T42/C42)*100</f>
        <v>97.28766237383269</v>
      </c>
    </row>
    <row r="43" spans="1:21" ht="27.75" customHeight="1">
      <c r="A43" s="23" t="s">
        <v>89</v>
      </c>
      <c r="B43" s="33">
        <v>2</v>
      </c>
      <c r="C43" s="17">
        <f>SUM(D43,G43,J43,M43,P43)</f>
        <v>4309730.23</v>
      </c>
      <c r="D43" s="18">
        <v>1978200</v>
      </c>
      <c r="E43" s="18">
        <v>1978200</v>
      </c>
      <c r="F43" s="18">
        <f>SUM(D43-E43)</f>
        <v>0</v>
      </c>
      <c r="G43" s="19">
        <v>1696530.23</v>
      </c>
      <c r="H43" s="19">
        <v>1589936.32</v>
      </c>
      <c r="I43" s="19">
        <f>SUM(G43-H43)</f>
        <v>106593.90999999992</v>
      </c>
      <c r="J43" s="20">
        <v>120000</v>
      </c>
      <c r="K43" s="20">
        <v>120000</v>
      </c>
      <c r="L43" s="20">
        <f>SUM(J43-K43)</f>
        <v>0</v>
      </c>
      <c r="M43" s="21">
        <v>515000</v>
      </c>
      <c r="N43" s="21">
        <v>515000</v>
      </c>
      <c r="O43" s="21">
        <f>SUM(M43-N43)</f>
        <v>0</v>
      </c>
      <c r="P43" s="22"/>
      <c r="Q43" s="22"/>
      <c r="R43" s="22">
        <f>SUM(P43-Q43)</f>
        <v>0</v>
      </c>
      <c r="S43" s="19">
        <f>SUM(F43,I43,L43,O43,R43)</f>
        <v>106593.90999999992</v>
      </c>
      <c r="T43" s="17">
        <f>SUM(E43,H43,K43,N43,Q43)</f>
        <v>4203136.32</v>
      </c>
      <c r="U43" s="17">
        <f>SUM(T43/C43)*100</f>
        <v>97.5266686239895</v>
      </c>
    </row>
    <row r="44" spans="1:21" ht="27.75" customHeight="1">
      <c r="A44" s="23" t="s">
        <v>62</v>
      </c>
      <c r="B44" s="33">
        <v>2</v>
      </c>
      <c r="C44" s="17">
        <f>SUM(D44,G44,J44,M44,P44)</f>
        <v>3824322.49</v>
      </c>
      <c r="D44" s="18">
        <v>1846060</v>
      </c>
      <c r="E44" s="18">
        <v>1846060</v>
      </c>
      <c r="F44" s="18">
        <f>SUM(D44-E44)</f>
        <v>0</v>
      </c>
      <c r="G44" s="19">
        <v>1303262.49</v>
      </c>
      <c r="H44" s="19">
        <v>1211406.06</v>
      </c>
      <c r="I44" s="19">
        <f>SUM(G44-H44)</f>
        <v>91856.42999999993</v>
      </c>
      <c r="J44" s="20"/>
      <c r="K44" s="20"/>
      <c r="L44" s="20">
        <f>SUM(J44-K44)</f>
        <v>0</v>
      </c>
      <c r="M44" s="21">
        <v>675000</v>
      </c>
      <c r="N44" s="21">
        <v>675000</v>
      </c>
      <c r="O44" s="21">
        <f>SUM(M44-N44)</f>
        <v>0</v>
      </c>
      <c r="P44" s="22"/>
      <c r="Q44" s="22"/>
      <c r="R44" s="22">
        <f>SUM(P44-Q44)</f>
        <v>0</v>
      </c>
      <c r="S44" s="19">
        <f>SUM(F44,I44,L44,O44,R44)</f>
        <v>91856.42999999993</v>
      </c>
      <c r="T44" s="17">
        <f>SUM(E44,H44,K44,N44,Q44)</f>
        <v>3732466.06</v>
      </c>
      <c r="U44" s="17">
        <f>SUM(T44/C44)*100</f>
        <v>97.5980992648975</v>
      </c>
    </row>
    <row r="45" spans="1:21" ht="27.75" customHeight="1">
      <c r="A45" s="23" t="s">
        <v>110</v>
      </c>
      <c r="B45" s="33">
        <v>2</v>
      </c>
      <c r="C45" s="17">
        <f>SUM(D45,G45,J45,M45,P45)</f>
        <v>5872175.49</v>
      </c>
      <c r="D45" s="18">
        <v>2539562</v>
      </c>
      <c r="E45" s="18">
        <v>2498161.75</v>
      </c>
      <c r="F45" s="18">
        <f>SUM(D45-E45)</f>
        <v>41400.25</v>
      </c>
      <c r="G45" s="19">
        <v>1677613.49</v>
      </c>
      <c r="H45" s="19">
        <v>1580935.71</v>
      </c>
      <c r="I45" s="19">
        <f>SUM(G45-H45)</f>
        <v>96677.78000000003</v>
      </c>
      <c r="J45" s="20"/>
      <c r="K45" s="20"/>
      <c r="L45" s="20">
        <f>SUM(J45-K45)</f>
        <v>0</v>
      </c>
      <c r="M45" s="21">
        <v>1655000</v>
      </c>
      <c r="N45" s="21">
        <v>1655000</v>
      </c>
      <c r="O45" s="21">
        <f>SUM(M45-N45)</f>
        <v>0</v>
      </c>
      <c r="P45" s="22"/>
      <c r="Q45" s="22"/>
      <c r="R45" s="22">
        <f>SUM(P45-Q45)</f>
        <v>0</v>
      </c>
      <c r="S45" s="19">
        <f>SUM(F45,I45,L45,O45,R45)</f>
        <v>138078.03000000003</v>
      </c>
      <c r="T45" s="17">
        <f>SUM(E45,H45,K45,N45,Q45)</f>
        <v>5734097.46</v>
      </c>
      <c r="U45" s="17">
        <f>SUM(T45/C45)*100</f>
        <v>97.64860518499252</v>
      </c>
    </row>
    <row r="46" spans="1:21" ht="27.75" customHeight="1">
      <c r="A46" s="23" t="s">
        <v>64</v>
      </c>
      <c r="B46" s="33">
        <v>2</v>
      </c>
      <c r="C46" s="17">
        <f>SUM(D46,G46,J46,M46,P46)</f>
        <v>5512480.23</v>
      </c>
      <c r="D46" s="18">
        <v>2710475</v>
      </c>
      <c r="E46" s="18">
        <v>2699443</v>
      </c>
      <c r="F46" s="18">
        <f>SUM(D46-E46)</f>
        <v>11032</v>
      </c>
      <c r="G46" s="19">
        <v>1489305.23</v>
      </c>
      <c r="H46" s="19">
        <v>1370964.44</v>
      </c>
      <c r="I46" s="19">
        <f>SUM(G46-H46)</f>
        <v>118340.79000000004</v>
      </c>
      <c r="J46" s="20"/>
      <c r="K46" s="20"/>
      <c r="L46" s="20">
        <f>SUM(J46-K46)</f>
        <v>0</v>
      </c>
      <c r="M46" s="21">
        <v>1312700</v>
      </c>
      <c r="N46" s="21">
        <v>1312700</v>
      </c>
      <c r="O46" s="21">
        <f>SUM(M46-N46)</f>
        <v>0</v>
      </c>
      <c r="P46" s="22"/>
      <c r="Q46" s="22"/>
      <c r="R46" s="22">
        <f>SUM(P46-Q46)</f>
        <v>0</v>
      </c>
      <c r="S46" s="19">
        <f>SUM(F46,I46,L46,O46,R46)</f>
        <v>129372.79000000004</v>
      </c>
      <c r="T46" s="17">
        <f>SUM(E46,H46,K46,N46,Q46)</f>
        <v>5383107.4399999995</v>
      </c>
      <c r="U46" s="17">
        <f>SUM(T46/C46)*100</f>
        <v>97.65309289825787</v>
      </c>
    </row>
    <row r="47" spans="1:21" ht="27.75" customHeight="1">
      <c r="A47" s="23" t="s">
        <v>96</v>
      </c>
      <c r="B47" s="33">
        <v>2</v>
      </c>
      <c r="C47" s="17">
        <f>SUM(D47,G47,J47,M47,P47)</f>
        <v>4878665.5</v>
      </c>
      <c r="D47" s="18">
        <v>2450580</v>
      </c>
      <c r="E47" s="18">
        <v>2425858.85</v>
      </c>
      <c r="F47" s="18">
        <f>SUM(D47-E47)</f>
        <v>24721.149999999907</v>
      </c>
      <c r="G47" s="19">
        <v>1420085.5</v>
      </c>
      <c r="H47" s="19">
        <v>1330994.04</v>
      </c>
      <c r="I47" s="19">
        <f>SUM(G47-H47)</f>
        <v>89091.45999999996</v>
      </c>
      <c r="J47" s="20">
        <v>73000</v>
      </c>
      <c r="K47" s="20">
        <v>73000</v>
      </c>
      <c r="L47" s="20">
        <f>SUM(J47-K47)</f>
        <v>0</v>
      </c>
      <c r="M47" s="21">
        <v>935000</v>
      </c>
      <c r="N47" s="21">
        <v>935000</v>
      </c>
      <c r="O47" s="21">
        <f>SUM(M47-N47)</f>
        <v>0</v>
      </c>
      <c r="P47" s="22"/>
      <c r="Q47" s="22"/>
      <c r="R47" s="22">
        <f>SUM(P47-Q47)</f>
        <v>0</v>
      </c>
      <c r="S47" s="19">
        <f>SUM(F47,I47,L47,O47,R47)</f>
        <v>113812.60999999987</v>
      </c>
      <c r="T47" s="17">
        <f>SUM(E47,H47,K47,N47,Q47)</f>
        <v>4764852.890000001</v>
      </c>
      <c r="U47" s="17">
        <f>SUM(T47/C47)*100</f>
        <v>97.66713643310861</v>
      </c>
    </row>
    <row r="48" spans="1:21" ht="27.75" customHeight="1">
      <c r="A48" s="23" t="s">
        <v>16</v>
      </c>
      <c r="B48" s="33">
        <v>3</v>
      </c>
      <c r="C48" s="17">
        <f>SUM(D48,G48,J48,M48,P48)</f>
        <v>19280768.09</v>
      </c>
      <c r="D48" s="18">
        <v>5969970</v>
      </c>
      <c r="E48" s="18">
        <v>5956170</v>
      </c>
      <c r="F48" s="18">
        <f>SUM(D48-E48)</f>
        <v>13800</v>
      </c>
      <c r="G48" s="19">
        <v>11437198.09</v>
      </c>
      <c r="H48" s="19">
        <v>11002951.95</v>
      </c>
      <c r="I48" s="19">
        <f>SUM(G48-H48)</f>
        <v>434246.1400000006</v>
      </c>
      <c r="J48" s="20">
        <v>1873600</v>
      </c>
      <c r="K48" s="20">
        <v>1873600</v>
      </c>
      <c r="L48" s="20">
        <f>SUM(J48-K48)</f>
        <v>0</v>
      </c>
      <c r="M48" s="21"/>
      <c r="N48" s="21"/>
      <c r="O48" s="21">
        <f>SUM(M48-N48)</f>
        <v>0</v>
      </c>
      <c r="P48" s="22"/>
      <c r="Q48" s="22"/>
      <c r="R48" s="22">
        <f>SUM(P48-Q48)</f>
        <v>0</v>
      </c>
      <c r="S48" s="19">
        <f>SUM(F48,I48,L48,O48,R48)</f>
        <v>448046.1400000006</v>
      </c>
      <c r="T48" s="17">
        <f>SUM(E48,H48,K48,N48,Q48)</f>
        <v>18832721.95</v>
      </c>
      <c r="U48" s="17">
        <f>SUM(T48/C48)*100</f>
        <v>97.67620180944773</v>
      </c>
    </row>
    <row r="49" spans="1:21" ht="27.75" customHeight="1">
      <c r="A49" s="23" t="s">
        <v>42</v>
      </c>
      <c r="B49" s="33">
        <v>2</v>
      </c>
      <c r="C49" s="17">
        <f>SUM(D49,G49,J49,M49,P49)</f>
        <v>8768077.23</v>
      </c>
      <c r="D49" s="18">
        <v>3875934</v>
      </c>
      <c r="E49" s="18">
        <v>3817734</v>
      </c>
      <c r="F49" s="18">
        <f>SUM(D49-E49)</f>
        <v>58200</v>
      </c>
      <c r="G49" s="19">
        <v>2001843.23</v>
      </c>
      <c r="H49" s="19">
        <v>1859338.56</v>
      </c>
      <c r="I49" s="19">
        <f>SUM(G49-H49)</f>
        <v>142504.66999999993</v>
      </c>
      <c r="J49" s="20">
        <v>117800</v>
      </c>
      <c r="K49" s="20">
        <v>117800</v>
      </c>
      <c r="L49" s="20">
        <f>SUM(J49-K49)</f>
        <v>0</v>
      </c>
      <c r="M49" s="21">
        <v>2772500</v>
      </c>
      <c r="N49" s="21">
        <v>2772500</v>
      </c>
      <c r="O49" s="21">
        <f>SUM(M49-N49)</f>
        <v>0</v>
      </c>
      <c r="P49" s="22"/>
      <c r="Q49" s="22"/>
      <c r="R49" s="22">
        <f>SUM(P49-Q49)</f>
        <v>0</v>
      </c>
      <c r="S49" s="19">
        <f>SUM(F49,I49,L49,O49,R49)</f>
        <v>200704.66999999993</v>
      </c>
      <c r="T49" s="17">
        <f>SUM(E49,H49,K49,N49,Q49)</f>
        <v>8567372.56</v>
      </c>
      <c r="U49" s="17">
        <f>SUM(T49/C49)*100</f>
        <v>97.71096142591801</v>
      </c>
    </row>
    <row r="50" spans="1:21" ht="27.75" customHeight="1">
      <c r="A50" s="25" t="s">
        <v>29</v>
      </c>
      <c r="B50" s="32">
        <v>3</v>
      </c>
      <c r="C50" s="17">
        <f>SUM(D50,G50,J50,M50,P50)</f>
        <v>14562774.709999999</v>
      </c>
      <c r="D50" s="18">
        <v>1197180</v>
      </c>
      <c r="E50" s="18">
        <v>1197435</v>
      </c>
      <c r="F50" s="18">
        <f>SUM(D50-E50)</f>
        <v>-255</v>
      </c>
      <c r="G50" s="19">
        <v>7676364.63</v>
      </c>
      <c r="H50" s="19">
        <v>7618164.9</v>
      </c>
      <c r="I50" s="19">
        <f>SUM(G50-H50)</f>
        <v>58199.729999999516</v>
      </c>
      <c r="J50" s="20">
        <v>4297230.08</v>
      </c>
      <c r="K50" s="20">
        <v>4027185.31</v>
      </c>
      <c r="L50" s="20">
        <f>SUM(J50-K50)</f>
        <v>270044.77</v>
      </c>
      <c r="M50" s="21">
        <v>1392000</v>
      </c>
      <c r="N50" s="21">
        <v>1392000</v>
      </c>
      <c r="O50" s="21">
        <f>SUM(M50-N50)</f>
        <v>0</v>
      </c>
      <c r="P50" s="22"/>
      <c r="Q50" s="22"/>
      <c r="R50" s="22">
        <f>SUM(P50-Q50)</f>
        <v>0</v>
      </c>
      <c r="S50" s="19">
        <f>SUM(F50,I50,L50,O50,R50)</f>
        <v>327989.49999999953</v>
      </c>
      <c r="T50" s="17">
        <f>SUM(E50,H50,K50,N50,Q50)</f>
        <v>14234785.21</v>
      </c>
      <c r="U50" s="17">
        <f>SUM(T50/C50)*100</f>
        <v>97.74775407481397</v>
      </c>
    </row>
    <row r="51" spans="1:21" ht="27.75" customHeight="1">
      <c r="A51" s="23" t="s">
        <v>49</v>
      </c>
      <c r="B51" s="33">
        <v>2</v>
      </c>
      <c r="C51" s="17">
        <f>SUM(D51,G51,J51,M51,P51)</f>
        <v>5418775.89</v>
      </c>
      <c r="D51" s="18">
        <v>2397840.51</v>
      </c>
      <c r="E51" s="18">
        <v>2397840.51</v>
      </c>
      <c r="F51" s="18">
        <f>SUM(D51-E51)</f>
        <v>0</v>
      </c>
      <c r="G51" s="19">
        <v>2025935.38</v>
      </c>
      <c r="H51" s="19">
        <v>1904163.18</v>
      </c>
      <c r="I51" s="19">
        <f>SUM(G51-H51)</f>
        <v>121772.19999999995</v>
      </c>
      <c r="J51" s="20"/>
      <c r="K51" s="20"/>
      <c r="L51" s="20">
        <f>SUM(J51-K51)</f>
        <v>0</v>
      </c>
      <c r="M51" s="21">
        <v>995000</v>
      </c>
      <c r="N51" s="21">
        <v>995000</v>
      </c>
      <c r="O51" s="21">
        <f>SUM(M51-N51)</f>
        <v>0</v>
      </c>
      <c r="P51" s="22"/>
      <c r="Q51" s="22"/>
      <c r="R51" s="22">
        <f>SUM(P51-Q51)</f>
        <v>0</v>
      </c>
      <c r="S51" s="19">
        <f>SUM(F51,I51,L51,O51,R51)</f>
        <v>121772.19999999995</v>
      </c>
      <c r="T51" s="17">
        <f>SUM(E51,H51,K51,N51,Q51)</f>
        <v>5297003.6899999995</v>
      </c>
      <c r="U51" s="17">
        <f>SUM(T51/C51)*100</f>
        <v>97.75277290532124</v>
      </c>
    </row>
    <row r="52" spans="1:21" ht="27.75" customHeight="1">
      <c r="A52" s="23" t="s">
        <v>119</v>
      </c>
      <c r="B52" s="33">
        <v>2</v>
      </c>
      <c r="C52" s="17">
        <f>SUM(D52,G52,J52,M52,P52)</f>
        <v>7565270.15</v>
      </c>
      <c r="D52" s="18">
        <v>3358160</v>
      </c>
      <c r="E52" s="18">
        <v>3297697</v>
      </c>
      <c r="F52" s="18">
        <f>SUM(D52-E52)</f>
        <v>60463</v>
      </c>
      <c r="G52" s="19">
        <v>1744110.15</v>
      </c>
      <c r="H52" s="19">
        <v>1636894.16</v>
      </c>
      <c r="I52" s="19">
        <f>SUM(G52-H52)</f>
        <v>107215.98999999999</v>
      </c>
      <c r="J52" s="20"/>
      <c r="K52" s="20"/>
      <c r="L52" s="20">
        <f>SUM(J52-K52)</f>
        <v>0</v>
      </c>
      <c r="M52" s="21">
        <v>2463000</v>
      </c>
      <c r="N52" s="21">
        <v>2463000</v>
      </c>
      <c r="O52" s="21">
        <f>SUM(M52-N52)</f>
        <v>0</v>
      </c>
      <c r="P52" s="22"/>
      <c r="Q52" s="22"/>
      <c r="R52" s="22">
        <f>SUM(P52-Q52)</f>
        <v>0</v>
      </c>
      <c r="S52" s="19">
        <f>SUM(F52,I52,L52,O52,R52)</f>
        <v>167678.99</v>
      </c>
      <c r="T52" s="17">
        <f>SUM(E52,H52,K52,N52,Q52)</f>
        <v>7397591.16</v>
      </c>
      <c r="U52" s="17">
        <f>SUM(T52/C52)*100</f>
        <v>97.7835690375181</v>
      </c>
    </row>
    <row r="53" spans="1:21" ht="27.75" customHeight="1">
      <c r="A53" s="23" t="s">
        <v>76</v>
      </c>
      <c r="B53" s="33">
        <v>2</v>
      </c>
      <c r="C53" s="17">
        <f>SUM(D53,G53,J53,M53,P53)</f>
        <v>5528877.23</v>
      </c>
      <c r="D53" s="18">
        <v>2205840</v>
      </c>
      <c r="E53" s="18">
        <v>2203400</v>
      </c>
      <c r="F53" s="18">
        <f>SUM(D53-E53)</f>
        <v>2440</v>
      </c>
      <c r="G53" s="19">
        <v>1598037.23</v>
      </c>
      <c r="H53" s="19">
        <v>1478121.74</v>
      </c>
      <c r="I53" s="19">
        <f>SUM(G53-H53)</f>
        <v>119915.48999999999</v>
      </c>
      <c r="J53" s="20">
        <v>250000</v>
      </c>
      <c r="K53" s="20">
        <v>250000</v>
      </c>
      <c r="L53" s="20">
        <f>SUM(J53-K53)</f>
        <v>0</v>
      </c>
      <c r="M53" s="21">
        <v>1475000</v>
      </c>
      <c r="N53" s="21">
        <v>1475000</v>
      </c>
      <c r="O53" s="21">
        <f>SUM(M53-N53)</f>
        <v>0</v>
      </c>
      <c r="P53" s="22"/>
      <c r="Q53" s="22"/>
      <c r="R53" s="22">
        <f>SUM(P53-Q53)</f>
        <v>0</v>
      </c>
      <c r="S53" s="19">
        <f>SUM(F53,I53,L53,O53,R53)</f>
        <v>122355.48999999999</v>
      </c>
      <c r="T53" s="17">
        <f>SUM(E53,H53,K53,N53,Q53)</f>
        <v>5406521.74</v>
      </c>
      <c r="U53" s="17">
        <f>SUM(T53/C53)*100</f>
        <v>97.78697401099645</v>
      </c>
    </row>
    <row r="54" spans="1:21" ht="27.75" customHeight="1">
      <c r="A54" s="23" t="s">
        <v>106</v>
      </c>
      <c r="B54" s="33">
        <v>2</v>
      </c>
      <c r="C54" s="17">
        <f>SUM(D54,G54,J54,M54,P54)</f>
        <v>4955656.23</v>
      </c>
      <c r="D54" s="18">
        <v>2434508</v>
      </c>
      <c r="E54" s="18">
        <v>2434507.84</v>
      </c>
      <c r="F54" s="18">
        <f>SUM(D54-E54)</f>
        <v>0.1600000001490116</v>
      </c>
      <c r="G54" s="19">
        <v>1366148.23</v>
      </c>
      <c r="H54" s="19">
        <v>1260005.19</v>
      </c>
      <c r="I54" s="19">
        <f>SUM(G54-H54)</f>
        <v>106143.04000000004</v>
      </c>
      <c r="J54" s="20"/>
      <c r="K54" s="20"/>
      <c r="L54" s="20">
        <f>SUM(J54-K54)</f>
        <v>0</v>
      </c>
      <c r="M54" s="21">
        <v>1155000</v>
      </c>
      <c r="N54" s="21">
        <v>1155000</v>
      </c>
      <c r="O54" s="21">
        <f>SUM(M54-N54)</f>
        <v>0</v>
      </c>
      <c r="P54" s="22"/>
      <c r="Q54" s="22"/>
      <c r="R54" s="22">
        <f>SUM(P54-Q54)</f>
        <v>0</v>
      </c>
      <c r="S54" s="19">
        <f>SUM(F54,I54,L54,O54,R54)</f>
        <v>106143.20000000019</v>
      </c>
      <c r="T54" s="17">
        <f>SUM(E54,H54,K54,N54,Q54)</f>
        <v>4849513.029999999</v>
      </c>
      <c r="U54" s="17">
        <f>SUM(T54/C54)*100</f>
        <v>97.85814037387333</v>
      </c>
    </row>
    <row r="55" spans="1:21" ht="27.75" customHeight="1">
      <c r="A55" s="23" t="s">
        <v>39</v>
      </c>
      <c r="B55" s="33">
        <v>3</v>
      </c>
      <c r="C55" s="17">
        <f>SUM(D55,G55,J55,M55,P55)</f>
        <v>16061530</v>
      </c>
      <c r="D55" s="18">
        <v>6517482</v>
      </c>
      <c r="E55" s="18">
        <v>6517482</v>
      </c>
      <c r="F55" s="18">
        <f>SUM(D55-E55)</f>
        <v>0</v>
      </c>
      <c r="G55" s="19">
        <v>9276048</v>
      </c>
      <c r="H55" s="19">
        <v>8938192.54</v>
      </c>
      <c r="I55" s="19">
        <f>SUM(G55-H55)</f>
        <v>337855.4600000009</v>
      </c>
      <c r="J55" s="20">
        <v>268000</v>
      </c>
      <c r="K55" s="20">
        <v>268000</v>
      </c>
      <c r="L55" s="20">
        <f>SUM(J55-K55)</f>
        <v>0</v>
      </c>
      <c r="M55" s="21"/>
      <c r="N55" s="21"/>
      <c r="O55" s="21">
        <f>SUM(M55-N55)</f>
        <v>0</v>
      </c>
      <c r="P55" s="22"/>
      <c r="Q55" s="22"/>
      <c r="R55" s="22">
        <f>SUM(P55-Q55)</f>
        <v>0</v>
      </c>
      <c r="S55" s="19">
        <f>SUM(F55,I55,L55,O55,R55)</f>
        <v>337855.4600000009</v>
      </c>
      <c r="T55" s="17">
        <f>SUM(E55,H55,K55,N55,Q55)</f>
        <v>15723674.54</v>
      </c>
      <c r="U55" s="17">
        <f>SUM(T55/C55)*100</f>
        <v>97.89649267535533</v>
      </c>
    </row>
    <row r="56" spans="1:21" ht="27.75" customHeight="1">
      <c r="A56" s="23" t="s">
        <v>18</v>
      </c>
      <c r="B56" s="33">
        <v>3</v>
      </c>
      <c r="C56" s="17">
        <f>SUM(D56,G56,J56,M56,P56)</f>
        <v>11783528</v>
      </c>
      <c r="D56" s="18">
        <v>3154692</v>
      </c>
      <c r="E56" s="18">
        <v>3146500</v>
      </c>
      <c r="F56" s="18">
        <f>SUM(D56-E56)</f>
        <v>8192</v>
      </c>
      <c r="G56" s="19">
        <v>8465036</v>
      </c>
      <c r="H56" s="19">
        <v>8229042.4</v>
      </c>
      <c r="I56" s="19">
        <f>SUM(G56-H56)</f>
        <v>235993.59999999963</v>
      </c>
      <c r="J56" s="20">
        <v>163800</v>
      </c>
      <c r="K56" s="20">
        <v>163800</v>
      </c>
      <c r="L56" s="20">
        <f>SUM(J56-K56)</f>
        <v>0</v>
      </c>
      <c r="M56" s="21"/>
      <c r="N56" s="21"/>
      <c r="O56" s="21">
        <f>SUM(M56-N56)</f>
        <v>0</v>
      </c>
      <c r="P56" s="22"/>
      <c r="Q56" s="22"/>
      <c r="R56" s="22">
        <f>SUM(P56-Q56)</f>
        <v>0</v>
      </c>
      <c r="S56" s="19">
        <f>SUM(F56,I56,L56,O56,R56)</f>
        <v>244185.59999999963</v>
      </c>
      <c r="T56" s="17">
        <f>SUM(E56,H56,K56,N56,Q56)</f>
        <v>11539342.4</v>
      </c>
      <c r="U56" s="17">
        <f>SUM(T56/C56)*100</f>
        <v>97.9277377708951</v>
      </c>
    </row>
    <row r="57" spans="1:21" ht="27.75" customHeight="1">
      <c r="A57" s="23" t="s">
        <v>78</v>
      </c>
      <c r="B57" s="33">
        <v>2</v>
      </c>
      <c r="C57" s="17">
        <f>SUM(D57,G57,J57,M57,P57)</f>
        <v>4241575.23</v>
      </c>
      <c r="D57" s="18">
        <v>2210760</v>
      </c>
      <c r="E57" s="18">
        <v>2210760</v>
      </c>
      <c r="F57" s="18">
        <f>SUM(D57-E57)</f>
        <v>0</v>
      </c>
      <c r="G57" s="19">
        <v>1305815.23</v>
      </c>
      <c r="H57" s="19">
        <v>1219847.56</v>
      </c>
      <c r="I57" s="19">
        <f>SUM(G57-H57)</f>
        <v>85967.66999999993</v>
      </c>
      <c r="J57" s="20"/>
      <c r="K57" s="20"/>
      <c r="L57" s="20">
        <f>SUM(J57-K57)</f>
        <v>0</v>
      </c>
      <c r="M57" s="21">
        <v>725000</v>
      </c>
      <c r="N57" s="21">
        <v>725000</v>
      </c>
      <c r="O57" s="21">
        <f>SUM(M57-N57)</f>
        <v>0</v>
      </c>
      <c r="P57" s="22"/>
      <c r="Q57" s="22"/>
      <c r="R57" s="22">
        <f>SUM(P57-Q57)</f>
        <v>0</v>
      </c>
      <c r="S57" s="19">
        <f>SUM(F57,I57,L57,O57,R57)</f>
        <v>85967.66999999993</v>
      </c>
      <c r="T57" s="17">
        <f>SUM(E57,H57,K57,N57,Q57)</f>
        <v>4155607.56</v>
      </c>
      <c r="U57" s="17">
        <f>SUM(T57/C57)*100</f>
        <v>97.97321359781705</v>
      </c>
    </row>
    <row r="58" spans="1:21" ht="27.75" customHeight="1">
      <c r="A58" s="23" t="s">
        <v>82</v>
      </c>
      <c r="B58" s="33">
        <v>2</v>
      </c>
      <c r="C58" s="17">
        <f>SUM(D58,G58,J58,M58,P58)</f>
        <v>6510980.23</v>
      </c>
      <c r="D58" s="18">
        <v>2973960</v>
      </c>
      <c r="E58" s="18">
        <v>2931580.15</v>
      </c>
      <c r="F58" s="18">
        <f>SUM(D58-E58)</f>
        <v>42379.85000000009</v>
      </c>
      <c r="G58" s="19">
        <v>1622020.23</v>
      </c>
      <c r="H58" s="19">
        <v>1534601.07</v>
      </c>
      <c r="I58" s="19">
        <f>SUM(G58-H58)</f>
        <v>87419.15999999992</v>
      </c>
      <c r="J58" s="20"/>
      <c r="K58" s="20"/>
      <c r="L58" s="20">
        <f>SUM(J58-K58)</f>
        <v>0</v>
      </c>
      <c r="M58" s="21">
        <v>1915000</v>
      </c>
      <c r="N58" s="21">
        <v>1915000</v>
      </c>
      <c r="O58" s="21">
        <f>SUM(M58-N58)</f>
        <v>0</v>
      </c>
      <c r="P58" s="22"/>
      <c r="Q58" s="22"/>
      <c r="R58" s="22">
        <f>SUM(P58-Q58)</f>
        <v>0</v>
      </c>
      <c r="S58" s="19">
        <f>SUM(F58,I58,L58,O58,R58)</f>
        <v>129799.01000000001</v>
      </c>
      <c r="T58" s="17">
        <f>SUM(E58,H58,K58,N58,Q58)</f>
        <v>6381181.22</v>
      </c>
      <c r="U58" s="17">
        <f>SUM(T58/C58)*100</f>
        <v>98.00645977387646</v>
      </c>
    </row>
    <row r="59" spans="1:21" ht="27.75" customHeight="1">
      <c r="A59" s="23" t="s">
        <v>19</v>
      </c>
      <c r="B59" s="33">
        <v>3</v>
      </c>
      <c r="C59" s="17">
        <f>SUM(D59,G59,J59,M59,P59)</f>
        <v>10089057</v>
      </c>
      <c r="D59" s="18">
        <v>2450768</v>
      </c>
      <c r="E59" s="18">
        <v>2450768</v>
      </c>
      <c r="F59" s="18">
        <f>SUM(D59-E59)</f>
        <v>0</v>
      </c>
      <c r="G59" s="19">
        <v>7581389</v>
      </c>
      <c r="H59" s="19">
        <v>7387636.81</v>
      </c>
      <c r="I59" s="19">
        <f>SUM(G59-H59)</f>
        <v>193752.1900000004</v>
      </c>
      <c r="J59" s="20">
        <v>56900</v>
      </c>
      <c r="K59" s="20">
        <v>56900</v>
      </c>
      <c r="L59" s="20">
        <f>SUM(J59-K59)</f>
        <v>0</v>
      </c>
      <c r="M59" s="21"/>
      <c r="N59" s="21"/>
      <c r="O59" s="21">
        <f>SUM(M59-N59)</f>
        <v>0</v>
      </c>
      <c r="P59" s="22"/>
      <c r="Q59" s="22"/>
      <c r="R59" s="22">
        <f>SUM(P59-Q59)</f>
        <v>0</v>
      </c>
      <c r="S59" s="19">
        <f>SUM(F59,I59,L59,O59,R59)</f>
        <v>193752.1900000004</v>
      </c>
      <c r="T59" s="17">
        <f>SUM(E59,H59,K59,N59,Q59)</f>
        <v>9895304.809999999</v>
      </c>
      <c r="U59" s="17">
        <f>SUM(T59/C59)*100</f>
        <v>98.07958077747007</v>
      </c>
    </row>
    <row r="60" spans="1:21" ht="27.75" customHeight="1">
      <c r="A60" s="25" t="s">
        <v>33</v>
      </c>
      <c r="B60" s="32">
        <v>3</v>
      </c>
      <c r="C60" s="17">
        <f>SUM(D60,G60,J60,M60,P60)</f>
        <v>9626723.05</v>
      </c>
      <c r="D60" s="18">
        <v>3013740</v>
      </c>
      <c r="E60" s="18">
        <v>3013740</v>
      </c>
      <c r="F60" s="18">
        <f>SUM(D60-E60)</f>
        <v>0</v>
      </c>
      <c r="G60" s="19">
        <v>6583083.05</v>
      </c>
      <c r="H60" s="19">
        <v>6401765.64</v>
      </c>
      <c r="I60" s="19">
        <f>SUM(G60-H60)</f>
        <v>181317.41000000015</v>
      </c>
      <c r="J60" s="20">
        <v>29900</v>
      </c>
      <c r="K60" s="20">
        <v>29900</v>
      </c>
      <c r="L60" s="20">
        <f>SUM(J60-K60)</f>
        <v>0</v>
      </c>
      <c r="M60" s="21"/>
      <c r="N60" s="21"/>
      <c r="O60" s="21">
        <f>SUM(M60-N60)</f>
        <v>0</v>
      </c>
      <c r="P60" s="22"/>
      <c r="Q60" s="22"/>
      <c r="R60" s="22">
        <f>SUM(P60-Q60)</f>
        <v>0</v>
      </c>
      <c r="S60" s="19">
        <f>SUM(F60,I60,L60,O60,R60)</f>
        <v>181317.41000000015</v>
      </c>
      <c r="T60" s="17">
        <f>SUM(E60,H60,K60,N60,Q60)</f>
        <v>9445405.64</v>
      </c>
      <c r="U60" s="17">
        <f>SUM(T60/C60)*100</f>
        <v>98.11651993042429</v>
      </c>
    </row>
    <row r="61" spans="1:21" ht="27.75" customHeight="1">
      <c r="A61" s="23" t="s">
        <v>37</v>
      </c>
      <c r="B61" s="33">
        <v>3</v>
      </c>
      <c r="C61" s="17">
        <f>SUM(D61,G61,J61,M61,P61)</f>
        <v>4676778.49</v>
      </c>
      <c r="D61" s="18">
        <v>1688340</v>
      </c>
      <c r="E61" s="18">
        <v>1688340</v>
      </c>
      <c r="F61" s="18">
        <f>SUM(D61-E61)</f>
        <v>0</v>
      </c>
      <c r="G61" s="19">
        <v>2969438.49</v>
      </c>
      <c r="H61" s="19">
        <v>2882894.36</v>
      </c>
      <c r="I61" s="19">
        <f>SUM(G61-H61)</f>
        <v>86544.13000000035</v>
      </c>
      <c r="J61" s="20">
        <v>19000</v>
      </c>
      <c r="K61" s="20">
        <v>19000</v>
      </c>
      <c r="L61" s="20">
        <f>SUM(J61-K61)</f>
        <v>0</v>
      </c>
      <c r="M61" s="21"/>
      <c r="N61" s="21"/>
      <c r="O61" s="21">
        <f>SUM(M61-N61)</f>
        <v>0</v>
      </c>
      <c r="P61" s="22"/>
      <c r="Q61" s="22"/>
      <c r="R61" s="22">
        <f>SUM(P61-Q61)</f>
        <v>0</v>
      </c>
      <c r="S61" s="19">
        <f>SUM(F61,I61,L61,O61,R61)</f>
        <v>86544.13000000035</v>
      </c>
      <c r="T61" s="17">
        <f>SUM(E61,H61,K61,N61,Q61)</f>
        <v>4590234.359999999</v>
      </c>
      <c r="U61" s="17">
        <f>SUM(T61/C61)*100</f>
        <v>98.14949264359961</v>
      </c>
    </row>
    <row r="62" spans="1:21" ht="27.75" customHeight="1">
      <c r="A62" s="23" t="s">
        <v>80</v>
      </c>
      <c r="B62" s="33">
        <v>2</v>
      </c>
      <c r="C62" s="17">
        <f>SUM(D62,G62,J62,M62,P62)</f>
        <v>7920232.53</v>
      </c>
      <c r="D62" s="18">
        <v>2645888</v>
      </c>
      <c r="E62" s="18">
        <v>2584679.44</v>
      </c>
      <c r="F62" s="18">
        <f>SUM(D62-E62)</f>
        <v>61208.560000000056</v>
      </c>
      <c r="G62" s="19">
        <v>1901344.53</v>
      </c>
      <c r="H62" s="19">
        <v>1817110.76</v>
      </c>
      <c r="I62" s="19">
        <f>SUM(G62-H62)</f>
        <v>84233.77000000002</v>
      </c>
      <c r="J62" s="20">
        <v>1358000</v>
      </c>
      <c r="K62" s="20">
        <v>1358000</v>
      </c>
      <c r="L62" s="20">
        <f>SUM(J62-K62)</f>
        <v>0</v>
      </c>
      <c r="M62" s="21">
        <v>2015000</v>
      </c>
      <c r="N62" s="21">
        <v>2015000</v>
      </c>
      <c r="O62" s="21">
        <f>SUM(M62-N62)</f>
        <v>0</v>
      </c>
      <c r="P62" s="22"/>
      <c r="Q62" s="22"/>
      <c r="R62" s="22">
        <f>SUM(P62-Q62)</f>
        <v>0</v>
      </c>
      <c r="S62" s="19">
        <f>SUM(F62,I62,L62,O62,R62)</f>
        <v>145442.33000000007</v>
      </c>
      <c r="T62" s="17">
        <f>SUM(E62,H62,K62,N62,Q62)</f>
        <v>7774790.2</v>
      </c>
      <c r="U62" s="17">
        <f>SUM(T62/C62)*100</f>
        <v>98.1636608590834</v>
      </c>
    </row>
    <row r="63" spans="1:21" ht="27.75" customHeight="1">
      <c r="A63" s="23" t="s">
        <v>63</v>
      </c>
      <c r="B63" s="33">
        <v>2</v>
      </c>
      <c r="C63" s="17">
        <f>SUM(D63,G63,J63,M63,P63)</f>
        <v>4998172.23</v>
      </c>
      <c r="D63" s="18">
        <v>2547180</v>
      </c>
      <c r="E63" s="18">
        <v>2501317.63</v>
      </c>
      <c r="F63" s="18">
        <f>SUM(D63-E63)</f>
        <v>45862.37000000011</v>
      </c>
      <c r="G63" s="19">
        <v>1515992.23</v>
      </c>
      <c r="H63" s="19">
        <v>1473005.6</v>
      </c>
      <c r="I63" s="19">
        <f>SUM(G63-H63)</f>
        <v>42986.62999999989</v>
      </c>
      <c r="J63" s="20"/>
      <c r="K63" s="20"/>
      <c r="L63" s="20">
        <f>SUM(J63-K63)</f>
        <v>0</v>
      </c>
      <c r="M63" s="21">
        <v>935000</v>
      </c>
      <c r="N63" s="21">
        <v>935000</v>
      </c>
      <c r="O63" s="21">
        <f>SUM(M63-N63)</f>
        <v>0</v>
      </c>
      <c r="P63" s="22"/>
      <c r="Q63" s="22"/>
      <c r="R63" s="22">
        <f>SUM(P63-Q63)</f>
        <v>0</v>
      </c>
      <c r="S63" s="19">
        <f>SUM(F63,I63,L63,O63,R63)</f>
        <v>88849</v>
      </c>
      <c r="T63" s="17">
        <f>SUM(E63,H63,K63,N63,Q63)</f>
        <v>4909323.23</v>
      </c>
      <c r="U63" s="17">
        <f>SUM(T63/C63)*100</f>
        <v>98.2223701803089</v>
      </c>
    </row>
    <row r="64" spans="1:21" ht="27.75" customHeight="1">
      <c r="A64" s="23" t="s">
        <v>88</v>
      </c>
      <c r="B64" s="33">
        <v>2</v>
      </c>
      <c r="C64" s="17">
        <f>SUM(D64,G64,J64,M64,P64)</f>
        <v>4759466.1899999995</v>
      </c>
      <c r="D64" s="18">
        <v>2590335.96</v>
      </c>
      <c r="E64" s="18">
        <v>2590335.96</v>
      </c>
      <c r="F64" s="18">
        <f>SUM(D64-E64)</f>
        <v>0</v>
      </c>
      <c r="G64" s="19">
        <v>1634555.23</v>
      </c>
      <c r="H64" s="19">
        <v>1550166.11</v>
      </c>
      <c r="I64" s="19">
        <f>SUM(G64-H64)</f>
        <v>84389.11999999988</v>
      </c>
      <c r="J64" s="20"/>
      <c r="K64" s="20"/>
      <c r="L64" s="20">
        <f>SUM(J64-K64)</f>
        <v>0</v>
      </c>
      <c r="M64" s="21">
        <v>534575</v>
      </c>
      <c r="N64" s="21">
        <v>534575</v>
      </c>
      <c r="O64" s="21">
        <f>SUM(M64-N64)</f>
        <v>0</v>
      </c>
      <c r="P64" s="22"/>
      <c r="Q64" s="22"/>
      <c r="R64" s="22">
        <f>SUM(P64-Q64)</f>
        <v>0</v>
      </c>
      <c r="S64" s="19">
        <f>SUM(F64,I64,L64,O64,R64)</f>
        <v>84389.11999999988</v>
      </c>
      <c r="T64" s="17">
        <f>SUM(E64,H64,K64,N64,Q64)</f>
        <v>4675077.07</v>
      </c>
      <c r="U64" s="17">
        <f>SUM(T64/C64)*100</f>
        <v>98.22692048580349</v>
      </c>
    </row>
    <row r="65" spans="1:21" ht="27.75" customHeight="1">
      <c r="A65" s="23" t="s">
        <v>83</v>
      </c>
      <c r="B65" s="33">
        <v>2</v>
      </c>
      <c r="C65" s="17">
        <f>SUM(D65,G65,J65,M65,P65)</f>
        <v>7638275.01</v>
      </c>
      <c r="D65" s="18">
        <v>3252364.95</v>
      </c>
      <c r="E65" s="18">
        <v>3252364.95</v>
      </c>
      <c r="F65" s="18">
        <f>SUM(D65-E65)</f>
        <v>0</v>
      </c>
      <c r="G65" s="19">
        <v>1632910.06</v>
      </c>
      <c r="H65" s="19">
        <v>1521154.21</v>
      </c>
      <c r="I65" s="19">
        <f>SUM(G65-H65)</f>
        <v>111755.8500000001</v>
      </c>
      <c r="J65" s="20">
        <v>8000</v>
      </c>
      <c r="K65" s="20">
        <v>8000</v>
      </c>
      <c r="L65" s="20">
        <f>SUM(J65-K65)</f>
        <v>0</v>
      </c>
      <c r="M65" s="21">
        <v>2745000</v>
      </c>
      <c r="N65" s="21">
        <v>2723000</v>
      </c>
      <c r="O65" s="21">
        <f>SUM(M65-N65)</f>
        <v>22000</v>
      </c>
      <c r="P65" s="22"/>
      <c r="Q65" s="22"/>
      <c r="R65" s="22">
        <f>SUM(P65-Q65)</f>
        <v>0</v>
      </c>
      <c r="S65" s="19">
        <f>SUM(F65,I65,L65,O65,R65)</f>
        <v>133755.8500000001</v>
      </c>
      <c r="T65" s="17">
        <f>SUM(E65,H65,K65,N65,Q65)</f>
        <v>7504519.16</v>
      </c>
      <c r="U65" s="17">
        <f>SUM(T65/C65)*100</f>
        <v>98.24887360268009</v>
      </c>
    </row>
    <row r="66" spans="1:21" ht="27.75" customHeight="1">
      <c r="A66" s="23" t="s">
        <v>98</v>
      </c>
      <c r="B66" s="33">
        <v>2</v>
      </c>
      <c r="C66" s="17">
        <f>SUM(D66,G66,J66,M66,P66)</f>
        <v>5801406.23</v>
      </c>
      <c r="D66" s="18">
        <v>3024600</v>
      </c>
      <c r="E66" s="18">
        <v>3024600</v>
      </c>
      <c r="F66" s="18">
        <f>SUM(D66-E66)</f>
        <v>0</v>
      </c>
      <c r="G66" s="19">
        <v>1571806.23</v>
      </c>
      <c r="H66" s="19">
        <v>1470678.19</v>
      </c>
      <c r="I66" s="19">
        <f>SUM(G66-H66)</f>
        <v>101128.04000000004</v>
      </c>
      <c r="J66" s="20"/>
      <c r="K66" s="20"/>
      <c r="L66" s="20">
        <f>SUM(J66-K66)</f>
        <v>0</v>
      </c>
      <c r="M66" s="21">
        <v>1205000</v>
      </c>
      <c r="N66" s="21">
        <v>1205000</v>
      </c>
      <c r="O66" s="21">
        <f>SUM(M66-N66)</f>
        <v>0</v>
      </c>
      <c r="P66" s="22"/>
      <c r="Q66" s="22"/>
      <c r="R66" s="22">
        <f>SUM(P66-Q66)</f>
        <v>0</v>
      </c>
      <c r="S66" s="19">
        <f>SUM(F66,I66,L66,O66,R66)</f>
        <v>101128.04000000004</v>
      </c>
      <c r="T66" s="17">
        <f>SUM(E66,H66,K66,N66,Q66)</f>
        <v>5700278.1899999995</v>
      </c>
      <c r="U66" s="17">
        <f>SUM(T66/C66)*100</f>
        <v>98.2568357396341</v>
      </c>
    </row>
    <row r="67" spans="1:21" ht="27.75" customHeight="1">
      <c r="A67" s="23" t="s">
        <v>79</v>
      </c>
      <c r="B67" s="33">
        <v>2</v>
      </c>
      <c r="C67" s="17">
        <f>SUM(D67,G67,J67,M67,P67)</f>
        <v>5030513.23</v>
      </c>
      <c r="D67" s="18">
        <v>2707080</v>
      </c>
      <c r="E67" s="18">
        <v>2707080</v>
      </c>
      <c r="F67" s="18">
        <f>SUM(D67-E67)</f>
        <v>0</v>
      </c>
      <c r="G67" s="19">
        <v>1338433.23</v>
      </c>
      <c r="H67" s="19">
        <v>1252589.17</v>
      </c>
      <c r="I67" s="19">
        <f>SUM(G67-H67)</f>
        <v>85844.06000000006</v>
      </c>
      <c r="J67" s="20"/>
      <c r="K67" s="20"/>
      <c r="L67" s="20">
        <f>SUM(J67-K67)</f>
        <v>0</v>
      </c>
      <c r="M67" s="21">
        <v>985000</v>
      </c>
      <c r="N67" s="21">
        <v>985000</v>
      </c>
      <c r="O67" s="21">
        <f>SUM(M67-N67)</f>
        <v>0</v>
      </c>
      <c r="P67" s="22"/>
      <c r="Q67" s="22"/>
      <c r="R67" s="22">
        <f>SUM(P67-Q67)</f>
        <v>0</v>
      </c>
      <c r="S67" s="19">
        <f>SUM(F67,I67,L67,O67,R67)</f>
        <v>85844.06000000006</v>
      </c>
      <c r="T67" s="17">
        <f>SUM(E67,H67,K67,N67,Q67)</f>
        <v>4944669.17</v>
      </c>
      <c r="U67" s="17">
        <f>SUM(T67/C67)*100</f>
        <v>98.29353276544309</v>
      </c>
    </row>
    <row r="68" spans="1:21" ht="27.75" customHeight="1">
      <c r="A68" s="23" t="s">
        <v>17</v>
      </c>
      <c r="B68" s="33">
        <v>3</v>
      </c>
      <c r="C68" s="17">
        <f>SUM(D68,G68,J68,M68,P68)</f>
        <v>6156867.84</v>
      </c>
      <c r="D68" s="18">
        <v>2208078.33</v>
      </c>
      <c r="E68" s="18">
        <v>2208078.33</v>
      </c>
      <c r="F68" s="18">
        <f>SUM(D68-E68)</f>
        <v>0</v>
      </c>
      <c r="G68" s="19">
        <v>3728989.51</v>
      </c>
      <c r="H68" s="19">
        <v>3625165.52</v>
      </c>
      <c r="I68" s="19">
        <f>SUM(G68-H68)</f>
        <v>103823.98999999976</v>
      </c>
      <c r="J68" s="20">
        <v>219800</v>
      </c>
      <c r="K68" s="20">
        <v>219800</v>
      </c>
      <c r="L68" s="20">
        <f>SUM(J68-K68)</f>
        <v>0</v>
      </c>
      <c r="M68" s="21"/>
      <c r="N68" s="21"/>
      <c r="O68" s="21">
        <f>SUM(M68-N68)</f>
        <v>0</v>
      </c>
      <c r="P68" s="22"/>
      <c r="Q68" s="22"/>
      <c r="R68" s="22">
        <f>SUM(P68-Q68)</f>
        <v>0</v>
      </c>
      <c r="S68" s="19">
        <f>SUM(F68,I68,L68,O68,R68)</f>
        <v>103823.98999999976</v>
      </c>
      <c r="T68" s="17">
        <f>SUM(E68,H68,K68,N68,Q68)</f>
        <v>6053043.85</v>
      </c>
      <c r="U68" s="17">
        <f>SUM(T68/C68)*100</f>
        <v>98.31368818207407</v>
      </c>
    </row>
    <row r="69" spans="1:21" ht="27.75" customHeight="1">
      <c r="A69" s="25" t="s">
        <v>31</v>
      </c>
      <c r="B69" s="32">
        <v>3</v>
      </c>
      <c r="C69" s="17">
        <f>SUM(D69,G69,J69,M69,P69)</f>
        <v>18627963</v>
      </c>
      <c r="D69" s="18">
        <v>2931938</v>
      </c>
      <c r="E69" s="18">
        <v>3133538</v>
      </c>
      <c r="F69" s="18">
        <f>SUM(D69-E69)</f>
        <v>-201600</v>
      </c>
      <c r="G69" s="19">
        <v>12914025</v>
      </c>
      <c r="H69" s="19">
        <v>12398716.75</v>
      </c>
      <c r="I69" s="19">
        <f>SUM(G69-H69)</f>
        <v>515308.25</v>
      </c>
      <c r="J69" s="20"/>
      <c r="K69" s="20"/>
      <c r="L69" s="20">
        <f>SUM(J69-K69)</f>
        <v>0</v>
      </c>
      <c r="M69" s="21">
        <v>2782000</v>
      </c>
      <c r="N69" s="21">
        <v>2782000</v>
      </c>
      <c r="O69" s="21">
        <f>SUM(M69-N69)</f>
        <v>0</v>
      </c>
      <c r="P69" s="22"/>
      <c r="Q69" s="22"/>
      <c r="R69" s="22">
        <f>SUM(P69-Q69)</f>
        <v>0</v>
      </c>
      <c r="S69" s="19">
        <f>SUM(F69,I69,L69,O69,R69)</f>
        <v>313708.25</v>
      </c>
      <c r="T69" s="17">
        <f>SUM(E69,H69,K69,N69,Q69)</f>
        <v>18314254.75</v>
      </c>
      <c r="U69" s="17">
        <f>SUM(T69/C69)*100</f>
        <v>98.3159283170146</v>
      </c>
    </row>
    <row r="70" spans="1:21" ht="27.75" customHeight="1">
      <c r="A70" s="23" t="s">
        <v>58</v>
      </c>
      <c r="B70" s="33">
        <v>2</v>
      </c>
      <c r="C70" s="17">
        <f>SUM(D70,G70,J70,M70,P70)</f>
        <v>7670235.23</v>
      </c>
      <c r="D70" s="18">
        <v>3131580</v>
      </c>
      <c r="E70" s="18">
        <v>3109883</v>
      </c>
      <c r="F70" s="18">
        <f>SUM(D70-E70)</f>
        <v>21697</v>
      </c>
      <c r="G70" s="19">
        <v>2013655.23</v>
      </c>
      <c r="H70" s="19">
        <v>1906634.11</v>
      </c>
      <c r="I70" s="19">
        <f>SUM(G70-H70)</f>
        <v>107021.11999999988</v>
      </c>
      <c r="J70" s="20"/>
      <c r="K70" s="20"/>
      <c r="L70" s="20">
        <f>SUM(J70-K70)</f>
        <v>0</v>
      </c>
      <c r="M70" s="21">
        <v>2525000</v>
      </c>
      <c r="N70" s="21">
        <v>2525000</v>
      </c>
      <c r="O70" s="21">
        <f>SUM(M70-N70)</f>
        <v>0</v>
      </c>
      <c r="P70" s="22"/>
      <c r="Q70" s="22"/>
      <c r="R70" s="22">
        <f>SUM(P70-Q70)</f>
        <v>0</v>
      </c>
      <c r="S70" s="19">
        <f>SUM(F70,I70,L70,O70,R70)</f>
        <v>128718.11999999988</v>
      </c>
      <c r="T70" s="17">
        <f>SUM(E70,H70,K70,N70,Q70)</f>
        <v>7541517.11</v>
      </c>
      <c r="U70" s="17">
        <f>SUM(T70/C70)*100</f>
        <v>98.32184912013447</v>
      </c>
    </row>
    <row r="71" spans="1:21" ht="27.75" customHeight="1">
      <c r="A71" s="23" t="s">
        <v>57</v>
      </c>
      <c r="B71" s="33">
        <v>2</v>
      </c>
      <c r="C71" s="17">
        <f>SUM(D71,G71,J71,M71,P71)</f>
        <v>6044732.23</v>
      </c>
      <c r="D71" s="18">
        <v>2858859</v>
      </c>
      <c r="E71" s="18">
        <v>2858859</v>
      </c>
      <c r="F71" s="18">
        <f>SUM(D71-E71)</f>
        <v>0</v>
      </c>
      <c r="G71" s="19">
        <v>1550973.23</v>
      </c>
      <c r="H71" s="19">
        <v>1452005.56</v>
      </c>
      <c r="I71" s="19">
        <f>SUM(G71-H71)</f>
        <v>98967.66999999993</v>
      </c>
      <c r="J71" s="20">
        <v>29900</v>
      </c>
      <c r="K71" s="20">
        <v>29900</v>
      </c>
      <c r="L71" s="20">
        <f>SUM(J71-K71)</f>
        <v>0</v>
      </c>
      <c r="M71" s="21">
        <v>1605000</v>
      </c>
      <c r="N71" s="21">
        <v>1605000</v>
      </c>
      <c r="O71" s="21">
        <f>SUM(M71-N71)</f>
        <v>0</v>
      </c>
      <c r="P71" s="22"/>
      <c r="Q71" s="22"/>
      <c r="R71" s="22">
        <f>SUM(P71-Q71)</f>
        <v>0</v>
      </c>
      <c r="S71" s="19">
        <f>SUM(F71,I71,L71,O71,R71)</f>
        <v>98967.66999999993</v>
      </c>
      <c r="T71" s="17">
        <f>SUM(E71,H71,K71,N71,Q71)</f>
        <v>5945764.5600000005</v>
      </c>
      <c r="U71" s="17">
        <f>SUM(T71/C71)*100</f>
        <v>98.36274517655515</v>
      </c>
    </row>
    <row r="72" spans="1:21" ht="27.75" customHeight="1">
      <c r="A72" s="23" t="s">
        <v>73</v>
      </c>
      <c r="B72" s="33">
        <v>2</v>
      </c>
      <c r="C72" s="17">
        <f>SUM(D72,G72,J72,M72,P72)</f>
        <v>7135281.23</v>
      </c>
      <c r="D72" s="18">
        <v>2831919</v>
      </c>
      <c r="E72" s="18">
        <v>2830029</v>
      </c>
      <c r="F72" s="18">
        <f>SUM(D72-E72)</f>
        <v>1890</v>
      </c>
      <c r="G72" s="19">
        <v>2498362.23</v>
      </c>
      <c r="H72" s="19">
        <v>2388172.33</v>
      </c>
      <c r="I72" s="19">
        <f>SUM(G72-H72)</f>
        <v>110189.8999999999</v>
      </c>
      <c r="J72" s="20"/>
      <c r="K72" s="20"/>
      <c r="L72" s="20">
        <f>SUM(J72-K72)</f>
        <v>0</v>
      </c>
      <c r="M72" s="21">
        <v>1805000</v>
      </c>
      <c r="N72" s="21">
        <v>1805000</v>
      </c>
      <c r="O72" s="21">
        <f>SUM(M72-N72)</f>
        <v>0</v>
      </c>
      <c r="P72" s="22"/>
      <c r="Q72" s="22"/>
      <c r="R72" s="22">
        <f>SUM(P72-Q72)</f>
        <v>0</v>
      </c>
      <c r="S72" s="19">
        <f>SUM(F72,I72,L72,O72,R72)</f>
        <v>112079.8999999999</v>
      </c>
      <c r="T72" s="17">
        <f>SUM(E72,H72,K72,N72,Q72)</f>
        <v>7023201.33</v>
      </c>
      <c r="U72" s="17">
        <f>SUM(T72/C72)*100</f>
        <v>98.42921538216652</v>
      </c>
    </row>
    <row r="73" spans="1:21" ht="27.75" customHeight="1">
      <c r="A73" s="23" t="s">
        <v>54</v>
      </c>
      <c r="B73" s="33">
        <v>2</v>
      </c>
      <c r="C73" s="17">
        <f>SUM(D73,G73,J73,M73,P73)</f>
        <v>6963412.23</v>
      </c>
      <c r="D73" s="18">
        <v>2604937</v>
      </c>
      <c r="E73" s="18">
        <v>2604936.72</v>
      </c>
      <c r="F73" s="18">
        <f>SUM(D73-E73)</f>
        <v>0.27999999979510903</v>
      </c>
      <c r="G73" s="19">
        <v>1647575.23</v>
      </c>
      <c r="H73" s="19">
        <v>1540917.3</v>
      </c>
      <c r="I73" s="19">
        <f>SUM(G73-H73)</f>
        <v>106657.92999999993</v>
      </c>
      <c r="J73" s="20">
        <v>1035900</v>
      </c>
      <c r="K73" s="20">
        <v>1035900</v>
      </c>
      <c r="L73" s="20">
        <f>SUM(J73-K73)</f>
        <v>0</v>
      </c>
      <c r="M73" s="21">
        <v>1675000</v>
      </c>
      <c r="N73" s="21">
        <v>1675000</v>
      </c>
      <c r="O73" s="21">
        <f>SUM(M73-N73)</f>
        <v>0</v>
      </c>
      <c r="P73" s="22"/>
      <c r="Q73" s="22"/>
      <c r="R73" s="22">
        <f>SUM(P73-Q73)</f>
        <v>0</v>
      </c>
      <c r="S73" s="19">
        <f>SUM(F73,I73,L73,O73,R73)</f>
        <v>106658.20999999973</v>
      </c>
      <c r="T73" s="17">
        <f>SUM(E73,H73,K73,N73,Q73)</f>
        <v>6856754.0200000005</v>
      </c>
      <c r="U73" s="17">
        <f>SUM(T73/C73)*100</f>
        <v>98.46830538711335</v>
      </c>
    </row>
    <row r="74" spans="1:21" ht="27.75" customHeight="1">
      <c r="A74" s="23" t="s">
        <v>86</v>
      </c>
      <c r="B74" s="33">
        <v>2</v>
      </c>
      <c r="C74" s="17">
        <f>SUM(D74,G74,J74,M74,P74)</f>
        <v>4990014.279999999</v>
      </c>
      <c r="D74" s="18">
        <v>2838563.05</v>
      </c>
      <c r="E74" s="18">
        <v>2838563.05</v>
      </c>
      <c r="F74" s="18">
        <f>SUM(D74-E74)</f>
        <v>0</v>
      </c>
      <c r="G74" s="19">
        <v>1226451.23</v>
      </c>
      <c r="H74" s="19">
        <v>1151599.03</v>
      </c>
      <c r="I74" s="19">
        <f>SUM(G74-H74)</f>
        <v>74852.19999999995</v>
      </c>
      <c r="J74" s="20"/>
      <c r="K74" s="20"/>
      <c r="L74" s="20">
        <f>SUM(J74-K74)</f>
        <v>0</v>
      </c>
      <c r="M74" s="21">
        <v>925000</v>
      </c>
      <c r="N74" s="21">
        <v>925000</v>
      </c>
      <c r="O74" s="21">
        <f>SUM(M74-N74)</f>
        <v>0</v>
      </c>
      <c r="P74" s="22"/>
      <c r="Q74" s="22"/>
      <c r="R74" s="22">
        <f>SUM(P74-Q74)</f>
        <v>0</v>
      </c>
      <c r="S74" s="19">
        <f>SUM(F74,I74,L74,O74,R74)</f>
        <v>74852.19999999995</v>
      </c>
      <c r="T74" s="17">
        <f>SUM(E74,H74,K74,N74,Q74)</f>
        <v>4915162.08</v>
      </c>
      <c r="U74" s="17">
        <f>SUM(T74/C74)*100</f>
        <v>98.49996020452272</v>
      </c>
    </row>
    <row r="75" spans="1:21" ht="27.75" customHeight="1">
      <c r="A75" s="23" t="s">
        <v>50</v>
      </c>
      <c r="B75" s="33">
        <v>2</v>
      </c>
      <c r="C75" s="17">
        <f>SUM(D75,G75,J75,M75,P75)</f>
        <v>7427641.23</v>
      </c>
      <c r="D75" s="18">
        <v>2964384</v>
      </c>
      <c r="E75" s="18">
        <v>2933268</v>
      </c>
      <c r="F75" s="18">
        <f>SUM(D75-E75)</f>
        <v>31116</v>
      </c>
      <c r="G75" s="19">
        <v>1508257.23</v>
      </c>
      <c r="H75" s="19">
        <v>1428222.82</v>
      </c>
      <c r="I75" s="19">
        <f>SUM(G75-H75)</f>
        <v>80034.40999999992</v>
      </c>
      <c r="J75" s="20"/>
      <c r="K75" s="20"/>
      <c r="L75" s="20">
        <f>SUM(J75-K75)</f>
        <v>0</v>
      </c>
      <c r="M75" s="21">
        <v>2955000</v>
      </c>
      <c r="N75" s="21">
        <v>2955000</v>
      </c>
      <c r="O75" s="21">
        <f>SUM(M75-N75)</f>
        <v>0</v>
      </c>
      <c r="P75" s="22"/>
      <c r="Q75" s="22"/>
      <c r="R75" s="22">
        <f>SUM(P75-Q75)</f>
        <v>0</v>
      </c>
      <c r="S75" s="19">
        <f>SUM(F75,I75,L75,O75,R75)</f>
        <v>111150.40999999992</v>
      </c>
      <c r="T75" s="17">
        <f>SUM(E75,H75,K75,N75,Q75)</f>
        <v>7316490.82</v>
      </c>
      <c r="U75" s="17">
        <f>SUM(T75/C75)*100</f>
        <v>98.50355709762788</v>
      </c>
    </row>
    <row r="76" spans="1:21" ht="27.75" customHeight="1">
      <c r="A76" s="23" t="s">
        <v>92</v>
      </c>
      <c r="B76" s="33">
        <v>2</v>
      </c>
      <c r="C76" s="17">
        <f>SUM(D76,G76,J76,M76,P76)</f>
        <v>6169877.23</v>
      </c>
      <c r="D76" s="18">
        <v>2463600</v>
      </c>
      <c r="E76" s="18">
        <v>2432960</v>
      </c>
      <c r="F76" s="18">
        <f>SUM(D76-E76)</f>
        <v>30640</v>
      </c>
      <c r="G76" s="19">
        <v>1874891.23</v>
      </c>
      <c r="H76" s="19">
        <v>1813209.09</v>
      </c>
      <c r="I76" s="19">
        <f>SUM(G76-H76)</f>
        <v>61682.1399999999</v>
      </c>
      <c r="J76" s="20"/>
      <c r="K76" s="20"/>
      <c r="L76" s="20">
        <f>SUM(J76-K76)</f>
        <v>0</v>
      </c>
      <c r="M76" s="21">
        <v>1831386</v>
      </c>
      <c r="N76" s="21">
        <v>1831386</v>
      </c>
      <c r="O76" s="21">
        <f>SUM(M76-N76)</f>
        <v>0</v>
      </c>
      <c r="P76" s="22"/>
      <c r="Q76" s="22"/>
      <c r="R76" s="22">
        <f>SUM(P76-Q76)</f>
        <v>0</v>
      </c>
      <c r="S76" s="19">
        <f>SUM(F76,I76,L76,O76,R76)</f>
        <v>92322.1399999999</v>
      </c>
      <c r="T76" s="17">
        <f>SUM(E76,H76,K76,N76,Q76)</f>
        <v>6077555.09</v>
      </c>
      <c r="U76" s="17">
        <f>SUM(T76/C76)*100</f>
        <v>98.5036632568457</v>
      </c>
    </row>
    <row r="77" spans="1:21" ht="27.75" customHeight="1">
      <c r="A77" s="25" t="s">
        <v>13</v>
      </c>
      <c r="B77" s="32">
        <v>3</v>
      </c>
      <c r="C77" s="17">
        <f>SUM(D77,G77,J77,M77,P77)</f>
        <v>5261550.6899999995</v>
      </c>
      <c r="D77" s="18">
        <v>2250067</v>
      </c>
      <c r="E77" s="18">
        <v>2250067</v>
      </c>
      <c r="F77" s="18">
        <f>SUM(D77-E77)</f>
        <v>0</v>
      </c>
      <c r="G77" s="19">
        <v>3011483.69</v>
      </c>
      <c r="H77" s="19">
        <v>2935571.34</v>
      </c>
      <c r="I77" s="19">
        <f>SUM(G77-H77)</f>
        <v>75912.3500000001</v>
      </c>
      <c r="J77" s="20"/>
      <c r="K77" s="20"/>
      <c r="L77" s="20">
        <f>SUM(J77-K77)</f>
        <v>0</v>
      </c>
      <c r="M77" s="21"/>
      <c r="N77" s="21"/>
      <c r="O77" s="21">
        <f>SUM(M77-N77)</f>
        <v>0</v>
      </c>
      <c r="P77" s="22"/>
      <c r="Q77" s="22"/>
      <c r="R77" s="22">
        <f>SUM(P77-Q77)</f>
        <v>0</v>
      </c>
      <c r="S77" s="19">
        <f>SUM(F77,I77,L77,O77,R77)</f>
        <v>75912.3500000001</v>
      </c>
      <c r="T77" s="17">
        <f>SUM(E77,H77,K77,N77,Q77)</f>
        <v>5185638.34</v>
      </c>
      <c r="U77" s="17">
        <f>SUM(T77/C77)*100</f>
        <v>98.55722477131548</v>
      </c>
    </row>
    <row r="78" spans="1:21" ht="27.75" customHeight="1">
      <c r="A78" s="23" t="s">
        <v>107</v>
      </c>
      <c r="B78" s="33">
        <v>2</v>
      </c>
      <c r="C78" s="17">
        <f>SUM(D78,G78,J78,M78,P78)</f>
        <v>6038203.36</v>
      </c>
      <c r="D78" s="18">
        <v>2293290</v>
      </c>
      <c r="E78" s="18">
        <v>2226140.5</v>
      </c>
      <c r="F78" s="18">
        <f>SUM(D78-E78)</f>
        <v>67149.5</v>
      </c>
      <c r="G78" s="19">
        <v>1441913.36</v>
      </c>
      <c r="H78" s="19">
        <v>1422860.44</v>
      </c>
      <c r="I78" s="19">
        <f>SUM(G78-H78)</f>
        <v>19052.92000000016</v>
      </c>
      <c r="J78" s="20">
        <v>1348000</v>
      </c>
      <c r="K78" s="20">
        <v>1348000</v>
      </c>
      <c r="L78" s="20">
        <f>SUM(J78-K78)</f>
        <v>0</v>
      </c>
      <c r="M78" s="21">
        <v>955000</v>
      </c>
      <c r="N78" s="21">
        <v>955000</v>
      </c>
      <c r="O78" s="21">
        <f>SUM(M78-N78)</f>
        <v>0</v>
      </c>
      <c r="P78" s="22"/>
      <c r="Q78" s="22"/>
      <c r="R78" s="22">
        <f>SUM(P78-Q78)</f>
        <v>0</v>
      </c>
      <c r="S78" s="19">
        <f>SUM(F78,I78,L78,O78,R78)</f>
        <v>86202.42000000016</v>
      </c>
      <c r="T78" s="17">
        <f>SUM(E78,H78,K78,N78,Q78)</f>
        <v>5952000.9399999995</v>
      </c>
      <c r="U78" s="17">
        <f>SUM(T78/C78)*100</f>
        <v>98.57238296127872</v>
      </c>
    </row>
    <row r="79" spans="1:21" ht="27.75" customHeight="1">
      <c r="A79" s="23" t="s">
        <v>121</v>
      </c>
      <c r="B79" s="33">
        <v>2</v>
      </c>
      <c r="C79" s="17">
        <f>SUM(D79,G79,J79,M79,P79)</f>
        <v>9510107.23</v>
      </c>
      <c r="D79" s="18">
        <v>3267840</v>
      </c>
      <c r="E79" s="18">
        <v>3267840</v>
      </c>
      <c r="F79" s="18">
        <f>SUM(D79-E79)</f>
        <v>0</v>
      </c>
      <c r="G79" s="19">
        <v>2077479.23</v>
      </c>
      <c r="H79" s="19">
        <v>1941847.74</v>
      </c>
      <c r="I79" s="19">
        <f>SUM(G79-H79)</f>
        <v>135631.49</v>
      </c>
      <c r="J79" s="20">
        <v>999788</v>
      </c>
      <c r="K79" s="20">
        <v>999788</v>
      </c>
      <c r="L79" s="20">
        <f>SUM(J79-K79)</f>
        <v>0</v>
      </c>
      <c r="M79" s="21">
        <v>3165000</v>
      </c>
      <c r="N79" s="21">
        <v>3165000</v>
      </c>
      <c r="O79" s="21">
        <f>SUM(M79-N79)</f>
        <v>0</v>
      </c>
      <c r="P79" s="22"/>
      <c r="Q79" s="22"/>
      <c r="R79" s="22">
        <f>SUM(P79-Q79)</f>
        <v>0</v>
      </c>
      <c r="S79" s="19">
        <f>SUM(F79,I79,L79,O79,R79)</f>
        <v>135631.49</v>
      </c>
      <c r="T79" s="17">
        <f>SUM(E79,H79,K79,N79,Q79)</f>
        <v>9374475.74</v>
      </c>
      <c r="U79" s="17">
        <f>SUM(T79/C79)*100</f>
        <v>98.57381744790274</v>
      </c>
    </row>
    <row r="80" spans="1:21" ht="27.75" customHeight="1">
      <c r="A80" s="23" t="s">
        <v>90</v>
      </c>
      <c r="B80" s="33">
        <v>2</v>
      </c>
      <c r="C80" s="17">
        <f>SUM(D80,G80,J80,M80,P80)</f>
        <v>6242271.23</v>
      </c>
      <c r="D80" s="18">
        <v>2267880</v>
      </c>
      <c r="E80" s="18">
        <v>2267880</v>
      </c>
      <c r="F80" s="18">
        <f>SUM(D80-E80)</f>
        <v>0</v>
      </c>
      <c r="G80" s="19">
        <v>1540391.23</v>
      </c>
      <c r="H80" s="19">
        <v>1456449.75</v>
      </c>
      <c r="I80" s="19">
        <f>SUM(G80-H80)</f>
        <v>83941.47999999998</v>
      </c>
      <c r="J80" s="20">
        <v>1329000</v>
      </c>
      <c r="K80" s="20">
        <v>1329000</v>
      </c>
      <c r="L80" s="20">
        <f>SUM(J80-K80)</f>
        <v>0</v>
      </c>
      <c r="M80" s="21">
        <v>1105000</v>
      </c>
      <c r="N80" s="21">
        <v>1102000</v>
      </c>
      <c r="O80" s="21">
        <f>SUM(M80-N80)</f>
        <v>3000</v>
      </c>
      <c r="P80" s="22"/>
      <c r="Q80" s="22"/>
      <c r="R80" s="22">
        <f>SUM(P80-Q80)</f>
        <v>0</v>
      </c>
      <c r="S80" s="19">
        <f>SUM(F80,I80,L80,O80,R80)</f>
        <v>86941.47999999998</v>
      </c>
      <c r="T80" s="17">
        <f>SUM(E80,H80,K80,N80,Q80)</f>
        <v>6155329.75</v>
      </c>
      <c r="U80" s="17">
        <f>SUM(T80/C80)*100</f>
        <v>98.60721399637099</v>
      </c>
    </row>
    <row r="81" spans="1:21" ht="27.75" customHeight="1">
      <c r="A81" s="23" t="s">
        <v>113</v>
      </c>
      <c r="B81" s="33">
        <v>2</v>
      </c>
      <c r="C81" s="17">
        <f>SUM(D81,G81,J81,M81,P81)</f>
        <v>7274729.23</v>
      </c>
      <c r="D81" s="18">
        <v>2799980</v>
      </c>
      <c r="E81" s="18">
        <v>2753249.63</v>
      </c>
      <c r="F81" s="18">
        <f>SUM(D81-E81)</f>
        <v>46730.37000000011</v>
      </c>
      <c r="G81" s="19">
        <v>1374849.23</v>
      </c>
      <c r="H81" s="19">
        <v>1320553.89</v>
      </c>
      <c r="I81" s="19">
        <f>SUM(G81-H81)</f>
        <v>54295.340000000084</v>
      </c>
      <c r="J81" s="20">
        <v>1034900</v>
      </c>
      <c r="K81" s="20">
        <v>1034900</v>
      </c>
      <c r="L81" s="20">
        <f>SUM(J81-K81)</f>
        <v>0</v>
      </c>
      <c r="M81" s="21">
        <v>2065000</v>
      </c>
      <c r="N81" s="21">
        <v>2065000</v>
      </c>
      <c r="O81" s="21">
        <f>SUM(M81-N81)</f>
        <v>0</v>
      </c>
      <c r="P81" s="22"/>
      <c r="Q81" s="22"/>
      <c r="R81" s="22">
        <f>SUM(P81-Q81)</f>
        <v>0</v>
      </c>
      <c r="S81" s="19">
        <f>SUM(F81,I81,L81,O81,R81)</f>
        <v>101025.7100000002</v>
      </c>
      <c r="T81" s="17">
        <f>SUM(E81,H81,K81,N81,Q81)</f>
        <v>7173703.52</v>
      </c>
      <c r="U81" s="17">
        <f>SUM(T81/C81)*100</f>
        <v>98.61127875958071</v>
      </c>
    </row>
    <row r="82" spans="1:21" ht="27.75" customHeight="1">
      <c r="A82" s="23" t="s">
        <v>25</v>
      </c>
      <c r="B82" s="33">
        <v>3</v>
      </c>
      <c r="C82" s="17">
        <f>SUM(D82,G82,J82,M82,P82)</f>
        <v>5693158</v>
      </c>
      <c r="D82" s="18">
        <v>3419969</v>
      </c>
      <c r="E82" s="18">
        <v>3419969</v>
      </c>
      <c r="F82" s="18">
        <f>SUM(D82-E82)</f>
        <v>0</v>
      </c>
      <c r="G82" s="19">
        <v>1791544</v>
      </c>
      <c r="H82" s="19">
        <v>1718082.77</v>
      </c>
      <c r="I82" s="19">
        <f>SUM(G82-H82)</f>
        <v>73461.22999999998</v>
      </c>
      <c r="J82" s="20">
        <v>481645</v>
      </c>
      <c r="K82" s="20">
        <v>481645</v>
      </c>
      <c r="L82" s="20">
        <f>SUM(J82-K82)</f>
        <v>0</v>
      </c>
      <c r="M82" s="21"/>
      <c r="N82" s="21"/>
      <c r="O82" s="21">
        <f>SUM(M82-N82)</f>
        <v>0</v>
      </c>
      <c r="P82" s="22"/>
      <c r="Q82" s="22"/>
      <c r="R82" s="22">
        <f>SUM(P82-Q82)</f>
        <v>0</v>
      </c>
      <c r="S82" s="19">
        <f>SUM(F82,I82,L82,O82,R82)</f>
        <v>73461.22999999998</v>
      </c>
      <c r="T82" s="17">
        <f>SUM(E82,H82,K82,N82,Q82)</f>
        <v>5619696.77</v>
      </c>
      <c r="U82" s="17">
        <f>SUM(T82/C82)*100</f>
        <v>98.70965762762951</v>
      </c>
    </row>
    <row r="83" spans="1:21" ht="27.75" customHeight="1">
      <c r="A83" s="23" t="s">
        <v>84</v>
      </c>
      <c r="B83" s="33">
        <v>2</v>
      </c>
      <c r="C83" s="17">
        <f>SUM(D83,G83,J83,M83,P83)</f>
        <v>5900277.890000001</v>
      </c>
      <c r="D83" s="18">
        <v>2950198.66</v>
      </c>
      <c r="E83" s="18">
        <v>2897078.01</v>
      </c>
      <c r="F83" s="18">
        <f>SUM(D83-E83)</f>
        <v>53120.65000000037</v>
      </c>
      <c r="G83" s="19">
        <v>1455079.23</v>
      </c>
      <c r="H83" s="19">
        <v>1433693.3</v>
      </c>
      <c r="I83" s="19">
        <f>SUM(G83-H83)</f>
        <v>21385.929999999935</v>
      </c>
      <c r="J83" s="20"/>
      <c r="K83" s="20"/>
      <c r="L83" s="20">
        <f>SUM(J83-K83)</f>
        <v>0</v>
      </c>
      <c r="M83" s="21">
        <v>1495000</v>
      </c>
      <c r="N83" s="21">
        <v>1495000</v>
      </c>
      <c r="O83" s="21">
        <f>SUM(M83-N83)</f>
        <v>0</v>
      </c>
      <c r="P83" s="22"/>
      <c r="Q83" s="22"/>
      <c r="R83" s="22">
        <f>SUM(P83-Q83)</f>
        <v>0</v>
      </c>
      <c r="S83" s="19">
        <f>SUM(F83,I83,L83,O83,R83)</f>
        <v>74506.58000000031</v>
      </c>
      <c r="T83" s="17">
        <f>SUM(E83,H83,K83,N83,Q83)</f>
        <v>5825771.31</v>
      </c>
      <c r="U83" s="17">
        <f>SUM(T83/C83)*100</f>
        <v>98.73723608634981</v>
      </c>
    </row>
    <row r="84" spans="1:21" ht="27.75" customHeight="1">
      <c r="A84" s="23" t="s">
        <v>53</v>
      </c>
      <c r="B84" s="33">
        <v>2</v>
      </c>
      <c r="C84" s="17">
        <f>SUM(D84,G84,J84,M84,P84)</f>
        <v>5856992.23</v>
      </c>
      <c r="D84" s="18">
        <v>3307423</v>
      </c>
      <c r="E84" s="18">
        <v>3307422.58</v>
      </c>
      <c r="F84" s="18">
        <f>SUM(D84-E84)</f>
        <v>0.4199999999254942</v>
      </c>
      <c r="G84" s="19">
        <v>1654569.23</v>
      </c>
      <c r="H84" s="19">
        <v>1582406.13</v>
      </c>
      <c r="I84" s="19">
        <f>SUM(G84-H84)</f>
        <v>72163.1000000001</v>
      </c>
      <c r="J84" s="20"/>
      <c r="K84" s="20"/>
      <c r="L84" s="20">
        <f>SUM(J84-K84)</f>
        <v>0</v>
      </c>
      <c r="M84" s="21">
        <v>895000</v>
      </c>
      <c r="N84" s="21">
        <v>895000</v>
      </c>
      <c r="O84" s="21">
        <f>SUM(M84-N84)</f>
        <v>0</v>
      </c>
      <c r="P84" s="22"/>
      <c r="Q84" s="22"/>
      <c r="R84" s="22">
        <f>SUM(P84-Q84)</f>
        <v>0</v>
      </c>
      <c r="S84" s="19">
        <f>SUM(F84,I84,L84,O84,R84)</f>
        <v>72163.52000000002</v>
      </c>
      <c r="T84" s="17">
        <f>SUM(E84,H84,K84,N84,Q84)</f>
        <v>5784828.71</v>
      </c>
      <c r="U84" s="17">
        <f>SUM(T84/C84)*100</f>
        <v>98.76790821694499</v>
      </c>
    </row>
    <row r="85" spans="1:21" ht="27.75" customHeight="1">
      <c r="A85" s="23" t="s">
        <v>60</v>
      </c>
      <c r="B85" s="33">
        <v>2</v>
      </c>
      <c r="C85" s="17">
        <f>SUM(D85,G85,J85,M85,P85)</f>
        <v>7405036</v>
      </c>
      <c r="D85" s="18">
        <v>3568640</v>
      </c>
      <c r="E85" s="18">
        <v>3568640</v>
      </c>
      <c r="F85" s="18">
        <f>SUM(D85-E85)</f>
        <v>0</v>
      </c>
      <c r="G85" s="19">
        <v>2375496</v>
      </c>
      <c r="H85" s="19">
        <v>2288834.31</v>
      </c>
      <c r="I85" s="19">
        <f>SUM(G85-H85)</f>
        <v>86661.68999999994</v>
      </c>
      <c r="J85" s="20">
        <v>65900</v>
      </c>
      <c r="K85" s="20">
        <v>65900</v>
      </c>
      <c r="L85" s="20">
        <f>SUM(J85-K85)</f>
        <v>0</v>
      </c>
      <c r="M85" s="21">
        <v>1395000</v>
      </c>
      <c r="N85" s="21">
        <v>1395000</v>
      </c>
      <c r="O85" s="21">
        <f>SUM(M85-N85)</f>
        <v>0</v>
      </c>
      <c r="P85" s="22"/>
      <c r="Q85" s="22"/>
      <c r="R85" s="22">
        <f>SUM(P85-Q85)</f>
        <v>0</v>
      </c>
      <c r="S85" s="19">
        <f>SUM(F85,I85,L85,O85,R85)</f>
        <v>86661.68999999994</v>
      </c>
      <c r="T85" s="17">
        <f>SUM(E85,H85,K85,N85,Q85)</f>
        <v>7318374.3100000005</v>
      </c>
      <c r="U85" s="17">
        <f>SUM(T85/C85)*100</f>
        <v>98.82969252276425</v>
      </c>
    </row>
    <row r="86" spans="1:21" ht="27.75" customHeight="1">
      <c r="A86" s="23" t="s">
        <v>111</v>
      </c>
      <c r="B86" s="33">
        <v>2</v>
      </c>
      <c r="C86" s="17">
        <f>SUM(D86,G86,J86,M86,P86)</f>
        <v>8380192.23</v>
      </c>
      <c r="D86" s="18">
        <v>2892366</v>
      </c>
      <c r="E86" s="18">
        <v>2892365.5</v>
      </c>
      <c r="F86" s="18">
        <f>SUM(D86-E86)</f>
        <v>0.5</v>
      </c>
      <c r="G86" s="19">
        <v>1595226.23</v>
      </c>
      <c r="H86" s="19">
        <v>1499482.36</v>
      </c>
      <c r="I86" s="19">
        <f>SUM(G86-H86)</f>
        <v>95743.86999999988</v>
      </c>
      <c r="J86" s="20">
        <v>987600</v>
      </c>
      <c r="K86" s="20">
        <v>987600</v>
      </c>
      <c r="L86" s="20">
        <f>SUM(J86-K86)</f>
        <v>0</v>
      </c>
      <c r="M86" s="21">
        <v>2905000</v>
      </c>
      <c r="N86" s="21">
        <v>2905000</v>
      </c>
      <c r="O86" s="21">
        <f>SUM(M86-N86)</f>
        <v>0</v>
      </c>
      <c r="P86" s="22"/>
      <c r="Q86" s="22"/>
      <c r="R86" s="22">
        <f>SUM(P86-Q86)</f>
        <v>0</v>
      </c>
      <c r="S86" s="19">
        <f>SUM(F86,I86,L86,O86,R86)</f>
        <v>95744.36999999988</v>
      </c>
      <c r="T86" s="17">
        <f>SUM(E86,H86,K86,N86,Q86)</f>
        <v>8284447.86</v>
      </c>
      <c r="U86" s="17">
        <f>SUM(T86/C86)*100</f>
        <v>98.85749195994279</v>
      </c>
    </row>
    <row r="87" spans="1:21" ht="27.75" customHeight="1">
      <c r="A87" s="23" t="s">
        <v>116</v>
      </c>
      <c r="B87" s="33">
        <v>2</v>
      </c>
      <c r="C87" s="17">
        <f>SUM(D87,G87,J87,M87,P87)</f>
        <v>4690768.23</v>
      </c>
      <c r="D87" s="18">
        <v>2262060</v>
      </c>
      <c r="E87" s="18">
        <v>2262060</v>
      </c>
      <c r="F87" s="18">
        <f>SUM(D87-E87)</f>
        <v>0</v>
      </c>
      <c r="G87" s="19">
        <v>1503708.23</v>
      </c>
      <c r="H87" s="19">
        <v>1450157.93</v>
      </c>
      <c r="I87" s="19">
        <f>SUM(G87-H87)</f>
        <v>53550.30000000005</v>
      </c>
      <c r="J87" s="20"/>
      <c r="K87" s="20"/>
      <c r="L87" s="20">
        <f>SUM(J87-K87)</f>
        <v>0</v>
      </c>
      <c r="M87" s="21">
        <v>925000</v>
      </c>
      <c r="N87" s="21">
        <v>925000</v>
      </c>
      <c r="O87" s="21">
        <f>SUM(M87-N87)</f>
        <v>0</v>
      </c>
      <c r="P87" s="22"/>
      <c r="Q87" s="22"/>
      <c r="R87" s="22">
        <f>SUM(P87-Q87)</f>
        <v>0</v>
      </c>
      <c r="S87" s="19">
        <f>SUM(F87,I87,L87,O87,R87)</f>
        <v>53550.30000000005</v>
      </c>
      <c r="T87" s="17">
        <f>SUM(E87,H87,K87,N87,Q87)</f>
        <v>4637217.93</v>
      </c>
      <c r="U87" s="17">
        <f>SUM(T87/C87)*100</f>
        <v>98.85838955637335</v>
      </c>
    </row>
    <row r="88" spans="1:21" ht="27.75" customHeight="1">
      <c r="A88" s="23" t="s">
        <v>48</v>
      </c>
      <c r="B88" s="33">
        <v>2</v>
      </c>
      <c r="C88" s="17">
        <f>SUM(D88,G88,J88,M88,P88)</f>
        <v>6169849.23</v>
      </c>
      <c r="D88" s="18">
        <v>3628775</v>
      </c>
      <c r="E88" s="18">
        <v>3628774.72</v>
      </c>
      <c r="F88" s="18">
        <f>SUM(D88-E88)</f>
        <v>0.27999999979510903</v>
      </c>
      <c r="G88" s="19">
        <v>1606074.23</v>
      </c>
      <c r="H88" s="19">
        <v>1538010.88</v>
      </c>
      <c r="I88" s="19">
        <f>SUM(G88-H88)</f>
        <v>68063.3500000001</v>
      </c>
      <c r="J88" s="20"/>
      <c r="K88" s="20"/>
      <c r="L88" s="20">
        <f>SUM(J88-K88)</f>
        <v>0</v>
      </c>
      <c r="M88" s="21">
        <v>935000</v>
      </c>
      <c r="N88" s="21">
        <v>935000</v>
      </c>
      <c r="O88" s="21">
        <f>SUM(M88-N88)</f>
        <v>0</v>
      </c>
      <c r="P88" s="22"/>
      <c r="Q88" s="22"/>
      <c r="R88" s="22">
        <f>SUM(P88-Q88)</f>
        <v>0</v>
      </c>
      <c r="S88" s="19">
        <f>SUM(F88,I88,L88,O88,R88)</f>
        <v>68063.62999999989</v>
      </c>
      <c r="T88" s="17">
        <f>SUM(E88,H88,K88,N88,Q88)</f>
        <v>6101785.6</v>
      </c>
      <c r="U88" s="17">
        <f>SUM(T88/C88)*100</f>
        <v>98.89683479348164</v>
      </c>
    </row>
    <row r="89" spans="1:21" ht="27.75" customHeight="1">
      <c r="A89" s="23" t="s">
        <v>108</v>
      </c>
      <c r="B89" s="33">
        <v>2</v>
      </c>
      <c r="C89" s="17">
        <f>SUM(D89,G89,J89,M89,P89)</f>
        <v>5055819.23</v>
      </c>
      <c r="D89" s="18">
        <v>2520801</v>
      </c>
      <c r="E89" s="18">
        <v>2520717</v>
      </c>
      <c r="F89" s="18">
        <f>SUM(D89-E89)</f>
        <v>84</v>
      </c>
      <c r="G89" s="19">
        <v>1700018.23</v>
      </c>
      <c r="H89" s="19">
        <v>1644867.77</v>
      </c>
      <c r="I89" s="19">
        <f>SUM(G89-H89)</f>
        <v>55150.45999999996</v>
      </c>
      <c r="J89" s="20"/>
      <c r="K89" s="20"/>
      <c r="L89" s="20">
        <f>SUM(J89-K89)</f>
        <v>0</v>
      </c>
      <c r="M89" s="21">
        <v>835000</v>
      </c>
      <c r="N89" s="21">
        <v>835000</v>
      </c>
      <c r="O89" s="21">
        <f>SUM(M89-N89)</f>
        <v>0</v>
      </c>
      <c r="P89" s="22"/>
      <c r="Q89" s="22"/>
      <c r="R89" s="22">
        <f>SUM(P89-Q89)</f>
        <v>0</v>
      </c>
      <c r="S89" s="19">
        <f>SUM(F89,I89,L89,O89,R89)</f>
        <v>55234.45999999996</v>
      </c>
      <c r="T89" s="17">
        <f>SUM(E89,H89,K89,N89,Q89)</f>
        <v>5000584.77</v>
      </c>
      <c r="U89" s="17">
        <f>SUM(T89/C89)*100</f>
        <v>98.90750722113928</v>
      </c>
    </row>
    <row r="90" spans="1:21" ht="27.75" customHeight="1">
      <c r="A90" s="23" t="s">
        <v>43</v>
      </c>
      <c r="B90" s="33">
        <v>2</v>
      </c>
      <c r="C90" s="17">
        <f>SUM(D90,G90,J90,M90,P90)</f>
        <v>12528255.23</v>
      </c>
      <c r="D90" s="18">
        <v>5154050</v>
      </c>
      <c r="E90" s="18">
        <v>5154050</v>
      </c>
      <c r="F90" s="18">
        <f>SUM(D90-E90)</f>
        <v>0</v>
      </c>
      <c r="G90" s="19">
        <v>2066205.23</v>
      </c>
      <c r="H90" s="19">
        <v>1929654.52</v>
      </c>
      <c r="I90" s="19">
        <f>SUM(G90-H90)</f>
        <v>136550.70999999996</v>
      </c>
      <c r="J90" s="20">
        <v>873000</v>
      </c>
      <c r="K90" s="20">
        <v>873000</v>
      </c>
      <c r="L90" s="20">
        <f>SUM(J90-K90)</f>
        <v>0</v>
      </c>
      <c r="M90" s="21">
        <v>4435000</v>
      </c>
      <c r="N90" s="21">
        <v>4435000</v>
      </c>
      <c r="O90" s="21">
        <f>SUM(M90-N90)</f>
        <v>0</v>
      </c>
      <c r="P90" s="22"/>
      <c r="Q90" s="22"/>
      <c r="R90" s="22">
        <f>SUM(P90-Q90)</f>
        <v>0</v>
      </c>
      <c r="S90" s="19">
        <f>SUM(F90,I90,L90,O90,R90)</f>
        <v>136550.70999999996</v>
      </c>
      <c r="T90" s="17">
        <f>SUM(E90,H90,K90,N90,Q90)</f>
        <v>12391704.52</v>
      </c>
      <c r="U90" s="17">
        <f>SUM(T90/C90)*100</f>
        <v>98.91005804485035</v>
      </c>
    </row>
    <row r="91" spans="1:21" ht="27.75" customHeight="1">
      <c r="A91" s="23" t="s">
        <v>44</v>
      </c>
      <c r="B91" s="33">
        <v>2</v>
      </c>
      <c r="C91" s="17">
        <f>SUM(D91,G91,J91,M91,P91)</f>
        <v>7461582.23</v>
      </c>
      <c r="D91" s="18">
        <v>2885439</v>
      </c>
      <c r="E91" s="18">
        <v>2885439</v>
      </c>
      <c r="F91" s="18">
        <f>SUM(D91-E91)</f>
        <v>0</v>
      </c>
      <c r="G91" s="19">
        <v>1911143.23</v>
      </c>
      <c r="H91" s="19">
        <v>1830352.89</v>
      </c>
      <c r="I91" s="19">
        <f>SUM(G91-H91)</f>
        <v>80790.34000000008</v>
      </c>
      <c r="J91" s="20"/>
      <c r="K91" s="20"/>
      <c r="L91" s="20">
        <f>SUM(J91-K91)</f>
        <v>0</v>
      </c>
      <c r="M91" s="21">
        <v>2665000</v>
      </c>
      <c r="N91" s="21">
        <v>2665000</v>
      </c>
      <c r="O91" s="21">
        <f>SUM(M91-N91)</f>
        <v>0</v>
      </c>
      <c r="P91" s="22"/>
      <c r="Q91" s="22"/>
      <c r="R91" s="22">
        <f>SUM(P91-Q91)</f>
        <v>0</v>
      </c>
      <c r="S91" s="19">
        <f>SUM(F91,I91,L91,O91,R91)</f>
        <v>80790.34000000008</v>
      </c>
      <c r="T91" s="17">
        <f>SUM(E91,H91,K91,N91,Q91)</f>
        <v>7380791.89</v>
      </c>
      <c r="U91" s="17">
        <f>SUM(T91/C91)*100</f>
        <v>98.91724921726151</v>
      </c>
    </row>
    <row r="92" spans="1:21" ht="27.75" customHeight="1">
      <c r="A92" s="23" t="s">
        <v>34</v>
      </c>
      <c r="B92" s="33">
        <v>3</v>
      </c>
      <c r="C92" s="17">
        <f>SUM(D92,G92,J92,M92,P92)</f>
        <v>5902597.34</v>
      </c>
      <c r="D92" s="18">
        <v>1377164.34</v>
      </c>
      <c r="E92" s="18">
        <v>1377164.34</v>
      </c>
      <c r="F92" s="18">
        <f>SUM(D92-E92)</f>
        <v>0</v>
      </c>
      <c r="G92" s="19">
        <v>3563233</v>
      </c>
      <c r="H92" s="19">
        <v>3503538.25</v>
      </c>
      <c r="I92" s="19">
        <f>SUM(G92-H92)</f>
        <v>59694.75</v>
      </c>
      <c r="J92" s="20">
        <v>962200</v>
      </c>
      <c r="K92" s="20">
        <v>962200</v>
      </c>
      <c r="L92" s="20">
        <f>SUM(J92-K92)</f>
        <v>0</v>
      </c>
      <c r="M92" s="21"/>
      <c r="N92" s="21"/>
      <c r="O92" s="21">
        <f>SUM(M92-N92)</f>
        <v>0</v>
      </c>
      <c r="P92" s="22"/>
      <c r="Q92" s="22"/>
      <c r="R92" s="22">
        <f>SUM(P92-Q92)</f>
        <v>0</v>
      </c>
      <c r="S92" s="19">
        <f>SUM(F92,I92,L92,O92,R92)</f>
        <v>59694.75</v>
      </c>
      <c r="T92" s="17">
        <f>SUM(E92,H92,K92,N92,Q92)</f>
        <v>5842902.59</v>
      </c>
      <c r="U92" s="17">
        <f>SUM(T92/C92)*100</f>
        <v>98.98866979125498</v>
      </c>
    </row>
    <row r="93" spans="1:21" ht="27.75" customHeight="1">
      <c r="A93" s="23" t="s">
        <v>109</v>
      </c>
      <c r="B93" s="33">
        <v>2</v>
      </c>
      <c r="C93" s="17">
        <f>SUM(D93,G93,J93,M93,P93)</f>
        <v>4989954.3100000005</v>
      </c>
      <c r="D93" s="18">
        <v>2564046.08</v>
      </c>
      <c r="E93" s="18">
        <v>2564046.08</v>
      </c>
      <c r="F93" s="18">
        <f>SUM(D93-E93)</f>
        <v>0</v>
      </c>
      <c r="G93" s="19">
        <v>1720908.23</v>
      </c>
      <c r="H93" s="19">
        <v>1670510.83</v>
      </c>
      <c r="I93" s="19">
        <f>SUM(G93-H93)</f>
        <v>50397.39999999991</v>
      </c>
      <c r="J93" s="20"/>
      <c r="K93" s="20"/>
      <c r="L93" s="20">
        <f>SUM(J93-K93)</f>
        <v>0</v>
      </c>
      <c r="M93" s="21">
        <v>705000</v>
      </c>
      <c r="N93" s="21">
        <v>705000</v>
      </c>
      <c r="O93" s="21">
        <f>SUM(M93-N93)</f>
        <v>0</v>
      </c>
      <c r="P93" s="22"/>
      <c r="Q93" s="22"/>
      <c r="R93" s="22">
        <f>SUM(P93-Q93)</f>
        <v>0</v>
      </c>
      <c r="S93" s="19">
        <f>SUM(F93,I93,L93,O93,R93)</f>
        <v>50397.39999999991</v>
      </c>
      <c r="T93" s="17">
        <f>SUM(E93,H93,K93,N93,Q93)</f>
        <v>4939556.91</v>
      </c>
      <c r="U93" s="17">
        <f>SUM(T93/C93)*100</f>
        <v>98.9900228164614</v>
      </c>
    </row>
    <row r="94" spans="1:21" ht="27.75" customHeight="1">
      <c r="A94" s="23" t="s">
        <v>41</v>
      </c>
      <c r="B94" s="33">
        <v>3</v>
      </c>
      <c r="C94" s="17">
        <f>SUM(D94,G94,J94,M94,P94)</f>
        <v>7269167</v>
      </c>
      <c r="D94" s="18">
        <v>3708560</v>
      </c>
      <c r="E94" s="18">
        <v>3708560</v>
      </c>
      <c r="F94" s="18">
        <f>SUM(D94-E94)</f>
        <v>0</v>
      </c>
      <c r="G94" s="19">
        <v>1892207</v>
      </c>
      <c r="H94" s="19">
        <v>1821174.25</v>
      </c>
      <c r="I94" s="19">
        <f>SUM(G94-H94)</f>
        <v>71032.75</v>
      </c>
      <c r="J94" s="20">
        <v>1668400</v>
      </c>
      <c r="K94" s="20">
        <v>1668400</v>
      </c>
      <c r="L94" s="20">
        <f>SUM(J94-K94)</f>
        <v>0</v>
      </c>
      <c r="M94" s="21"/>
      <c r="N94" s="21"/>
      <c r="O94" s="21">
        <f>SUM(M94-N94)</f>
        <v>0</v>
      </c>
      <c r="P94" s="22"/>
      <c r="Q94" s="22"/>
      <c r="R94" s="22">
        <f>SUM(P94-Q94)</f>
        <v>0</v>
      </c>
      <c r="S94" s="19">
        <f>SUM(F94,I94,L94,O94,R94)</f>
        <v>71032.75</v>
      </c>
      <c r="T94" s="17">
        <f>SUM(E94,H94,K94,N94,Q94)</f>
        <v>7198134.25</v>
      </c>
      <c r="U94" s="17">
        <f>SUM(T94/C94)*100</f>
        <v>99.02282132189286</v>
      </c>
    </row>
    <row r="95" spans="1:21" ht="27.75" customHeight="1">
      <c r="A95" s="23" t="s">
        <v>97</v>
      </c>
      <c r="B95" s="33">
        <v>2</v>
      </c>
      <c r="C95" s="17">
        <f>SUM(D95,G95,J95,M95,P95)</f>
        <v>5270835.23</v>
      </c>
      <c r="D95" s="18">
        <v>2999760</v>
      </c>
      <c r="E95" s="18">
        <v>2999760</v>
      </c>
      <c r="F95" s="18">
        <f>SUM(D95-E95)</f>
        <v>0</v>
      </c>
      <c r="G95" s="19">
        <v>1422275.23</v>
      </c>
      <c r="H95" s="19">
        <v>1373638.15</v>
      </c>
      <c r="I95" s="19">
        <f>SUM(G95-H95)</f>
        <v>48637.080000000075</v>
      </c>
      <c r="J95" s="20">
        <v>13800</v>
      </c>
      <c r="K95" s="20">
        <v>13800</v>
      </c>
      <c r="L95" s="20">
        <f>SUM(J95-K95)</f>
        <v>0</v>
      </c>
      <c r="M95" s="21">
        <v>835000</v>
      </c>
      <c r="N95" s="21">
        <v>835000</v>
      </c>
      <c r="O95" s="21">
        <f>SUM(M95-N95)</f>
        <v>0</v>
      </c>
      <c r="P95" s="22"/>
      <c r="Q95" s="22"/>
      <c r="R95" s="22">
        <f>SUM(P95-Q95)</f>
        <v>0</v>
      </c>
      <c r="S95" s="19">
        <f>SUM(F95,I95,L95,O95,R95)</f>
        <v>48637.080000000075</v>
      </c>
      <c r="T95" s="17">
        <f>SUM(E95,H95,K95,N95,Q95)</f>
        <v>5222198.15</v>
      </c>
      <c r="U95" s="17">
        <f>SUM(T95/C95)*100</f>
        <v>99.07724150200764</v>
      </c>
    </row>
    <row r="96" spans="1:21" ht="27.75" customHeight="1">
      <c r="A96" s="23" t="s">
        <v>101</v>
      </c>
      <c r="B96" s="33">
        <v>2</v>
      </c>
      <c r="C96" s="17">
        <f>SUM(D96,G96,J96,M96,P96)</f>
        <v>6028832.15</v>
      </c>
      <c r="D96" s="18">
        <v>2740860</v>
      </c>
      <c r="E96" s="18">
        <v>2739760</v>
      </c>
      <c r="F96" s="18">
        <f>SUM(D96-E96)</f>
        <v>1100</v>
      </c>
      <c r="G96" s="19">
        <v>1902972.15</v>
      </c>
      <c r="H96" s="19">
        <v>1848819.43</v>
      </c>
      <c r="I96" s="19">
        <f>SUM(G96-H96)</f>
        <v>54152.71999999997</v>
      </c>
      <c r="J96" s="20"/>
      <c r="K96" s="20"/>
      <c r="L96" s="20">
        <f>SUM(J96-K96)</f>
        <v>0</v>
      </c>
      <c r="M96" s="21">
        <v>1385000</v>
      </c>
      <c r="N96" s="21">
        <v>1385000</v>
      </c>
      <c r="O96" s="21">
        <f>SUM(M96-N96)</f>
        <v>0</v>
      </c>
      <c r="P96" s="22"/>
      <c r="Q96" s="22"/>
      <c r="R96" s="22">
        <f>SUM(P96-Q96)</f>
        <v>0</v>
      </c>
      <c r="S96" s="19">
        <f>SUM(F96,I96,L96,O96,R96)</f>
        <v>55252.71999999997</v>
      </c>
      <c r="T96" s="17">
        <f>SUM(E96,H96,K96,N96,Q96)</f>
        <v>5973579.43</v>
      </c>
      <c r="U96" s="17">
        <f>SUM(T96/C96)*100</f>
        <v>99.08352532256184</v>
      </c>
    </row>
    <row r="97" spans="1:21" ht="27.75" customHeight="1">
      <c r="A97" s="23" t="s">
        <v>36</v>
      </c>
      <c r="B97" s="33">
        <v>3</v>
      </c>
      <c r="C97" s="17">
        <f>SUM(D97,G97,J97,M97,P97)</f>
        <v>6534292.3</v>
      </c>
      <c r="D97" s="18">
        <v>3985740</v>
      </c>
      <c r="E97" s="18">
        <v>3985740</v>
      </c>
      <c r="F97" s="18">
        <f>SUM(D97-E97)</f>
        <v>0</v>
      </c>
      <c r="G97" s="19">
        <v>2334652.3</v>
      </c>
      <c r="H97" s="19">
        <v>2275579.7</v>
      </c>
      <c r="I97" s="19">
        <f>SUM(G97-H97)</f>
        <v>59072.59999999963</v>
      </c>
      <c r="J97" s="20">
        <v>213900</v>
      </c>
      <c r="K97" s="20">
        <v>213900</v>
      </c>
      <c r="L97" s="20">
        <f>SUM(J97-K97)</f>
        <v>0</v>
      </c>
      <c r="M97" s="21"/>
      <c r="N97" s="21"/>
      <c r="O97" s="21">
        <f>SUM(M97-N97)</f>
        <v>0</v>
      </c>
      <c r="P97" s="22"/>
      <c r="Q97" s="22"/>
      <c r="R97" s="22">
        <f>SUM(P97-Q97)</f>
        <v>0</v>
      </c>
      <c r="S97" s="19">
        <f>SUM(F97,I97,L97,O97,R97)</f>
        <v>59072.59999999963</v>
      </c>
      <c r="T97" s="17">
        <f>SUM(E97,H97,K97,N97,Q97)</f>
        <v>6475219.7</v>
      </c>
      <c r="U97" s="17">
        <f>SUM(T97/C97)*100</f>
        <v>99.09596024652892</v>
      </c>
    </row>
    <row r="98" spans="1:21" ht="27.75" customHeight="1">
      <c r="A98" s="23" t="s">
        <v>35</v>
      </c>
      <c r="B98" s="33">
        <v>3</v>
      </c>
      <c r="C98" s="17">
        <f>SUM(D98,G98,J98,M98,P98)</f>
        <v>11057787.639999999</v>
      </c>
      <c r="D98" s="18">
        <v>2601586.19</v>
      </c>
      <c r="E98" s="18">
        <v>2601586.19</v>
      </c>
      <c r="F98" s="18">
        <f>SUM(D98-E98)</f>
        <v>0</v>
      </c>
      <c r="G98" s="19">
        <v>8456201.45</v>
      </c>
      <c r="H98" s="19">
        <v>8365074.23</v>
      </c>
      <c r="I98" s="19">
        <f>SUM(G98-H98)</f>
        <v>91127.21999999881</v>
      </c>
      <c r="J98" s="20"/>
      <c r="K98" s="20"/>
      <c r="L98" s="20">
        <f>SUM(J98-K98)</f>
        <v>0</v>
      </c>
      <c r="M98" s="21"/>
      <c r="N98" s="21"/>
      <c r="O98" s="21">
        <f>SUM(M98-N98)</f>
        <v>0</v>
      </c>
      <c r="P98" s="22"/>
      <c r="Q98" s="22"/>
      <c r="R98" s="22">
        <f>SUM(P98-Q98)</f>
        <v>0</v>
      </c>
      <c r="S98" s="19">
        <f>SUM(F98,I98,L98,O98,R98)</f>
        <v>91127.21999999881</v>
      </c>
      <c r="T98" s="17">
        <f>SUM(E98,H98,K98,N98,Q98)</f>
        <v>10966660.42</v>
      </c>
      <c r="U98" s="17">
        <f>SUM(T98/C98)*100</f>
        <v>99.17590007181583</v>
      </c>
    </row>
    <row r="99" spans="1:21" ht="27.75" customHeight="1">
      <c r="A99" s="23" t="s">
        <v>21</v>
      </c>
      <c r="B99" s="33">
        <v>3</v>
      </c>
      <c r="C99" s="17">
        <f>SUM(D99,G99,J99,M99,P99)</f>
        <v>10742586.51</v>
      </c>
      <c r="D99" s="18">
        <v>3555209.29</v>
      </c>
      <c r="E99" s="18">
        <v>3555209.29</v>
      </c>
      <c r="F99" s="18">
        <f>SUM(D99-E99)</f>
        <v>0</v>
      </c>
      <c r="G99" s="19">
        <v>7176377.22</v>
      </c>
      <c r="H99" s="19">
        <v>7088196.37</v>
      </c>
      <c r="I99" s="19">
        <f>SUM(G99-H99)</f>
        <v>88180.84999999963</v>
      </c>
      <c r="J99" s="20">
        <v>11000</v>
      </c>
      <c r="K99" s="20">
        <v>11000</v>
      </c>
      <c r="L99" s="20">
        <f>SUM(J99-K99)</f>
        <v>0</v>
      </c>
      <c r="M99" s="21"/>
      <c r="N99" s="21"/>
      <c r="O99" s="21">
        <f>SUM(M99-N99)</f>
        <v>0</v>
      </c>
      <c r="P99" s="22"/>
      <c r="Q99" s="22"/>
      <c r="R99" s="22">
        <f>SUM(P99-Q99)</f>
        <v>0</v>
      </c>
      <c r="S99" s="19">
        <f>SUM(F99,I99,L99,O99,R99)</f>
        <v>88180.84999999963</v>
      </c>
      <c r="T99" s="17">
        <f>SUM(E99,H99,K99,N99,Q99)</f>
        <v>10654405.66</v>
      </c>
      <c r="U99" s="17">
        <f>SUM(T99/C99)*100</f>
        <v>99.17914694084227</v>
      </c>
    </row>
    <row r="100" spans="1:21" ht="27.75" customHeight="1">
      <c r="A100" s="23" t="s">
        <v>74</v>
      </c>
      <c r="B100" s="33">
        <v>2</v>
      </c>
      <c r="C100" s="17">
        <f>SUM(D100,G100,J100,M100,P100)</f>
        <v>5343789.390000001</v>
      </c>
      <c r="D100" s="18">
        <v>2717058.14</v>
      </c>
      <c r="E100" s="18">
        <v>2717058.14</v>
      </c>
      <c r="F100" s="18">
        <f>SUM(D100-E100)</f>
        <v>0</v>
      </c>
      <c r="G100" s="19">
        <v>1711731.25</v>
      </c>
      <c r="H100" s="19">
        <v>1668769.13</v>
      </c>
      <c r="I100" s="19">
        <f>SUM(G100-H100)</f>
        <v>42962.12000000011</v>
      </c>
      <c r="J100" s="20"/>
      <c r="K100" s="20"/>
      <c r="L100" s="20">
        <f>SUM(J100-K100)</f>
        <v>0</v>
      </c>
      <c r="M100" s="21">
        <v>915000</v>
      </c>
      <c r="N100" s="21">
        <v>915000</v>
      </c>
      <c r="O100" s="21">
        <f>SUM(M100-N100)</f>
        <v>0</v>
      </c>
      <c r="P100" s="22"/>
      <c r="Q100" s="22"/>
      <c r="R100" s="22">
        <f>SUM(P100-Q100)</f>
        <v>0</v>
      </c>
      <c r="S100" s="19">
        <f>SUM(F100,I100,L100,O100,R100)</f>
        <v>42962.12000000011</v>
      </c>
      <c r="T100" s="17">
        <f>SUM(E100,H100,K100,N100,Q100)</f>
        <v>5300827.27</v>
      </c>
      <c r="U100" s="17">
        <f>SUM(T100/C100)*100</f>
        <v>99.1960364291228</v>
      </c>
    </row>
    <row r="101" spans="1:21" ht="27.75" customHeight="1">
      <c r="A101" s="23" t="s">
        <v>85</v>
      </c>
      <c r="B101" s="33">
        <v>2</v>
      </c>
      <c r="C101" s="17">
        <f>SUM(D101,G101,J101,M101,P101)</f>
        <v>5350036.23</v>
      </c>
      <c r="D101" s="18">
        <v>2646240</v>
      </c>
      <c r="E101" s="18">
        <v>2646240</v>
      </c>
      <c r="F101" s="18">
        <f>SUM(D101-E101)</f>
        <v>0</v>
      </c>
      <c r="G101" s="19">
        <v>1468796.23</v>
      </c>
      <c r="H101" s="19">
        <v>1429635.8</v>
      </c>
      <c r="I101" s="19">
        <f>SUM(G101-H101)</f>
        <v>39160.429999999935</v>
      </c>
      <c r="J101" s="20"/>
      <c r="K101" s="20"/>
      <c r="L101" s="20">
        <f>SUM(J101-K101)</f>
        <v>0</v>
      </c>
      <c r="M101" s="21">
        <v>1235000</v>
      </c>
      <c r="N101" s="21">
        <v>1235000</v>
      </c>
      <c r="O101" s="21">
        <f>SUM(M101-N101)</f>
        <v>0</v>
      </c>
      <c r="P101" s="22"/>
      <c r="Q101" s="22"/>
      <c r="R101" s="22">
        <f>SUM(P101-Q101)</f>
        <v>0</v>
      </c>
      <c r="S101" s="19">
        <f>SUM(F101,I101,L101,O101,R101)</f>
        <v>39160.429999999935</v>
      </c>
      <c r="T101" s="17">
        <f>SUM(E101,H101,K101,N101,Q101)</f>
        <v>5310875.8</v>
      </c>
      <c r="U101" s="17">
        <f>SUM(T101/C101)*100</f>
        <v>99.26803430263872</v>
      </c>
    </row>
    <row r="102" spans="1:21" ht="27.75" customHeight="1">
      <c r="A102" s="23" t="s">
        <v>103</v>
      </c>
      <c r="B102" s="33">
        <v>2</v>
      </c>
      <c r="C102" s="17">
        <f>SUM(D102,G102,J102,M102,P102)</f>
        <v>5733956.23</v>
      </c>
      <c r="D102" s="18">
        <v>3009690</v>
      </c>
      <c r="E102" s="18">
        <v>3001081</v>
      </c>
      <c r="F102" s="18">
        <f>SUM(D102-E102)</f>
        <v>8609</v>
      </c>
      <c r="G102" s="19">
        <v>1374266.23</v>
      </c>
      <c r="H102" s="19">
        <v>1344598.65</v>
      </c>
      <c r="I102" s="19">
        <f>SUM(G102-H102)</f>
        <v>29667.580000000075</v>
      </c>
      <c r="J102" s="20"/>
      <c r="K102" s="20"/>
      <c r="L102" s="20">
        <f>SUM(J102-K102)</f>
        <v>0</v>
      </c>
      <c r="M102" s="21">
        <v>1350000</v>
      </c>
      <c r="N102" s="21">
        <v>1350000</v>
      </c>
      <c r="O102" s="21">
        <f>SUM(M102-N102)</f>
        <v>0</v>
      </c>
      <c r="P102" s="22"/>
      <c r="Q102" s="22"/>
      <c r="R102" s="22">
        <f>SUM(P102-Q102)</f>
        <v>0</v>
      </c>
      <c r="S102" s="19">
        <f>SUM(F102,I102,L102,O102,R102)</f>
        <v>38276.580000000075</v>
      </c>
      <c r="T102" s="17">
        <f>SUM(E102,H102,K102,N102,Q102)</f>
        <v>5695679.65</v>
      </c>
      <c r="U102" s="17">
        <f>SUM(T102/C102)*100</f>
        <v>99.33245775752982</v>
      </c>
    </row>
    <row r="103" spans="1:21" ht="27.75" customHeight="1">
      <c r="A103" s="23" t="s">
        <v>112</v>
      </c>
      <c r="B103" s="33">
        <v>2</v>
      </c>
      <c r="C103" s="17">
        <f>SUM(D103,G103,J103,M103,P103)</f>
        <v>7324726.23</v>
      </c>
      <c r="D103" s="18">
        <v>3360000</v>
      </c>
      <c r="E103" s="18">
        <v>3360000</v>
      </c>
      <c r="F103" s="18">
        <f>SUM(D103-E103)</f>
        <v>0</v>
      </c>
      <c r="G103" s="19">
        <v>1619726.23</v>
      </c>
      <c r="H103" s="19">
        <v>1575214.16</v>
      </c>
      <c r="I103" s="19">
        <f>SUM(G103-H103)</f>
        <v>44512.070000000065</v>
      </c>
      <c r="J103" s="20"/>
      <c r="K103" s="20"/>
      <c r="L103" s="20">
        <f>SUM(J103-K103)</f>
        <v>0</v>
      </c>
      <c r="M103" s="21">
        <v>2345000</v>
      </c>
      <c r="N103" s="21">
        <v>2345000</v>
      </c>
      <c r="O103" s="21">
        <f>SUM(M103-N103)</f>
        <v>0</v>
      </c>
      <c r="P103" s="22"/>
      <c r="Q103" s="22"/>
      <c r="R103" s="22">
        <f>SUM(P103-Q103)</f>
        <v>0</v>
      </c>
      <c r="S103" s="19">
        <f>SUM(F103,I103,L103,O103,R103)</f>
        <v>44512.070000000065</v>
      </c>
      <c r="T103" s="17">
        <f>SUM(E103,H103,K103,N103,Q103)</f>
        <v>7280214.16</v>
      </c>
      <c r="U103" s="17">
        <f>SUM(T103/C103)*100</f>
        <v>99.39230397693647</v>
      </c>
    </row>
    <row r="104" spans="1:21" ht="27.75" customHeight="1">
      <c r="A104" s="23" t="s">
        <v>95</v>
      </c>
      <c r="B104" s="33">
        <v>2</v>
      </c>
      <c r="C104" s="17">
        <f>SUM(D104,G104,J104,M104,P104)</f>
        <v>6326190</v>
      </c>
      <c r="D104" s="18">
        <v>3268355</v>
      </c>
      <c r="E104" s="18">
        <v>3252965</v>
      </c>
      <c r="F104" s="18">
        <f>SUM(D104-E104)</f>
        <v>15390</v>
      </c>
      <c r="G104" s="19">
        <v>1772335</v>
      </c>
      <c r="H104" s="19">
        <v>1750431.29</v>
      </c>
      <c r="I104" s="19">
        <f>SUM(G104-H104)</f>
        <v>21903.709999999963</v>
      </c>
      <c r="J104" s="20"/>
      <c r="K104" s="20"/>
      <c r="L104" s="20">
        <f>SUM(J104-K104)</f>
        <v>0</v>
      </c>
      <c r="M104" s="21">
        <v>1285500</v>
      </c>
      <c r="N104" s="21">
        <v>1285500</v>
      </c>
      <c r="O104" s="21">
        <f>SUM(M104-N104)</f>
        <v>0</v>
      </c>
      <c r="P104" s="22"/>
      <c r="Q104" s="22"/>
      <c r="R104" s="22">
        <f>SUM(P104-Q104)</f>
        <v>0</v>
      </c>
      <c r="S104" s="19">
        <f>SUM(F104,I104,L104,O104,R104)</f>
        <v>37293.70999999996</v>
      </c>
      <c r="T104" s="17">
        <f>SUM(E104,H104,K104,N104,Q104)</f>
        <v>6288896.29</v>
      </c>
      <c r="U104" s="17">
        <f>SUM(T104/C104)*100</f>
        <v>99.41048703880219</v>
      </c>
    </row>
    <row r="105" spans="1:21" ht="27.75" customHeight="1">
      <c r="A105" s="23" t="s">
        <v>104</v>
      </c>
      <c r="B105" s="33">
        <v>2</v>
      </c>
      <c r="C105" s="17">
        <f>SUM(D105,G105,J105,M105,P105)</f>
        <v>6414817.26</v>
      </c>
      <c r="D105" s="18">
        <v>2915640</v>
      </c>
      <c r="E105" s="18">
        <v>2915640</v>
      </c>
      <c r="F105" s="18">
        <f>SUM(D105-E105)</f>
        <v>0</v>
      </c>
      <c r="G105" s="19">
        <v>1684177.26</v>
      </c>
      <c r="H105" s="19">
        <v>1651009.27</v>
      </c>
      <c r="I105" s="19">
        <f>SUM(G105-H105)</f>
        <v>33167.98999999999</v>
      </c>
      <c r="J105" s="20">
        <v>120000</v>
      </c>
      <c r="K105" s="20">
        <v>120000</v>
      </c>
      <c r="L105" s="20">
        <f>SUM(J105-K105)</f>
        <v>0</v>
      </c>
      <c r="M105" s="21">
        <v>1695000</v>
      </c>
      <c r="N105" s="21">
        <v>1695000</v>
      </c>
      <c r="O105" s="21">
        <f>SUM(M105-N105)</f>
        <v>0</v>
      </c>
      <c r="P105" s="22"/>
      <c r="Q105" s="22"/>
      <c r="R105" s="22">
        <f>SUM(P105-Q105)</f>
        <v>0</v>
      </c>
      <c r="S105" s="19">
        <f>SUM(F105,I105,L105,O105,R105)</f>
        <v>33167.98999999999</v>
      </c>
      <c r="T105" s="17">
        <f>SUM(E105,H105,K105,N105,Q105)</f>
        <v>6381649.27</v>
      </c>
      <c r="U105" s="17">
        <f>SUM(T105/C105)*100</f>
        <v>99.48294723519528</v>
      </c>
    </row>
    <row r="106" spans="1:21" ht="27.75" customHeight="1">
      <c r="A106" s="23" t="s">
        <v>71</v>
      </c>
      <c r="B106" s="33">
        <v>2</v>
      </c>
      <c r="C106" s="17">
        <f>SUM(D106,G106,J106,M106,P106)</f>
        <v>5381383.23</v>
      </c>
      <c r="D106" s="18">
        <v>2403840</v>
      </c>
      <c r="E106" s="18">
        <v>2403840</v>
      </c>
      <c r="F106" s="18">
        <f>SUM(D106-E106)</f>
        <v>0</v>
      </c>
      <c r="G106" s="19">
        <v>2022543.23</v>
      </c>
      <c r="H106" s="19">
        <v>1996365.87</v>
      </c>
      <c r="I106" s="19">
        <f>SUM(G106-H106)</f>
        <v>26177.35999999987</v>
      </c>
      <c r="J106" s="20"/>
      <c r="K106" s="20"/>
      <c r="L106" s="20">
        <f>SUM(J106-K106)</f>
        <v>0</v>
      </c>
      <c r="M106" s="21">
        <v>955000</v>
      </c>
      <c r="N106" s="21">
        <v>955000</v>
      </c>
      <c r="O106" s="21">
        <f>SUM(M106-N106)</f>
        <v>0</v>
      </c>
      <c r="P106" s="22"/>
      <c r="Q106" s="22"/>
      <c r="R106" s="22">
        <f>SUM(P106-Q106)</f>
        <v>0</v>
      </c>
      <c r="S106" s="19">
        <f>SUM(F106,I106,L106,O106,R106)</f>
        <v>26177.35999999987</v>
      </c>
      <c r="T106" s="17">
        <f>SUM(E106,H106,K106,N106,Q106)</f>
        <v>5355205.87</v>
      </c>
      <c r="U106" s="17">
        <f>SUM(T106/C106)*100</f>
        <v>99.51355703763917</v>
      </c>
    </row>
    <row r="107" spans="1:21" ht="27.75" customHeight="1">
      <c r="A107" s="23" t="s">
        <v>69</v>
      </c>
      <c r="B107" s="33">
        <v>2</v>
      </c>
      <c r="C107" s="17">
        <f>SUM(D107,G107,J107,M107,P107)</f>
        <v>6838771.67</v>
      </c>
      <c r="D107" s="18">
        <v>3072300</v>
      </c>
      <c r="E107" s="18">
        <v>3072300</v>
      </c>
      <c r="F107" s="18">
        <f>SUM(D107-E107)</f>
        <v>0</v>
      </c>
      <c r="G107" s="19">
        <v>2238481.67</v>
      </c>
      <c r="H107" s="19">
        <v>2208215.76</v>
      </c>
      <c r="I107" s="19">
        <f>SUM(G107-H107)</f>
        <v>30265.91000000015</v>
      </c>
      <c r="J107" s="20">
        <v>52990</v>
      </c>
      <c r="K107" s="20">
        <v>52990</v>
      </c>
      <c r="L107" s="20">
        <f>SUM(J107-K107)</f>
        <v>0</v>
      </c>
      <c r="M107" s="21">
        <v>1475000</v>
      </c>
      <c r="N107" s="21">
        <v>1475000</v>
      </c>
      <c r="O107" s="21">
        <f>SUM(M107-N107)</f>
        <v>0</v>
      </c>
      <c r="P107" s="22"/>
      <c r="Q107" s="22"/>
      <c r="R107" s="22">
        <f>SUM(P107-Q107)</f>
        <v>0</v>
      </c>
      <c r="S107" s="19">
        <f>SUM(F107,I107,L107,O107,R107)</f>
        <v>30265.91000000015</v>
      </c>
      <c r="T107" s="17">
        <f>SUM(E107,H107,K107,N107,Q107)</f>
        <v>6808505.76</v>
      </c>
      <c r="U107" s="17">
        <f>SUM(T107/C107)*100</f>
        <v>99.55743645993083</v>
      </c>
    </row>
    <row r="108" spans="1:21" ht="27.75" customHeight="1">
      <c r="A108" s="23" t="s">
        <v>94</v>
      </c>
      <c r="B108" s="33">
        <v>2</v>
      </c>
      <c r="C108" s="17">
        <f>SUM(D108,G108,J108,M108,P108)</f>
        <v>5355804.23</v>
      </c>
      <c r="D108" s="18">
        <v>2858400</v>
      </c>
      <c r="E108" s="18">
        <v>2858400</v>
      </c>
      <c r="F108" s="18">
        <f>SUM(D108-E108)</f>
        <v>0</v>
      </c>
      <c r="G108" s="19">
        <v>1722154.23</v>
      </c>
      <c r="H108" s="19">
        <v>1705302.78</v>
      </c>
      <c r="I108" s="19">
        <f>SUM(G108-H108)</f>
        <v>16851.449999999953</v>
      </c>
      <c r="J108" s="20"/>
      <c r="K108" s="20"/>
      <c r="L108" s="20">
        <f>SUM(J108-K108)</f>
        <v>0</v>
      </c>
      <c r="M108" s="21">
        <v>775250</v>
      </c>
      <c r="N108" s="21">
        <v>775250</v>
      </c>
      <c r="O108" s="21">
        <f>SUM(M108-N108)</f>
        <v>0</v>
      </c>
      <c r="P108" s="22"/>
      <c r="Q108" s="22"/>
      <c r="R108" s="22">
        <f>SUM(P108-Q108)</f>
        <v>0</v>
      </c>
      <c r="S108" s="19">
        <f>SUM(F108,I108,L108,O108,R108)</f>
        <v>16851.449999999953</v>
      </c>
      <c r="T108" s="17">
        <f>SUM(E108,H108,K108,N108,Q108)</f>
        <v>5338952.78</v>
      </c>
      <c r="U108" s="17">
        <f>SUM(T108/C108)*100</f>
        <v>99.68536097892435</v>
      </c>
    </row>
    <row r="109" spans="1:21" ht="27.75" customHeight="1">
      <c r="A109" s="23" t="s">
        <v>87</v>
      </c>
      <c r="B109" s="33">
        <v>2</v>
      </c>
      <c r="C109" s="17">
        <f>SUM(D109,G109,J109,M109,P109)</f>
        <v>5225319.23</v>
      </c>
      <c r="D109" s="18">
        <v>2306346</v>
      </c>
      <c r="E109" s="18">
        <v>2306345.85</v>
      </c>
      <c r="F109" s="18">
        <f>SUM(D109-E109)</f>
        <v>0.14999999990686774</v>
      </c>
      <c r="G109" s="19">
        <v>1433973.23</v>
      </c>
      <c r="H109" s="19">
        <v>1418348.49</v>
      </c>
      <c r="I109" s="19">
        <f>SUM(G109-H109)</f>
        <v>15624.73999999999</v>
      </c>
      <c r="J109" s="20"/>
      <c r="K109" s="20"/>
      <c r="L109" s="20">
        <f>SUM(J109-K109)</f>
        <v>0</v>
      </c>
      <c r="M109" s="21">
        <v>1485000</v>
      </c>
      <c r="N109" s="21">
        <v>1485000</v>
      </c>
      <c r="O109" s="21">
        <f>SUM(M109-N109)</f>
        <v>0</v>
      </c>
      <c r="P109" s="22"/>
      <c r="Q109" s="22"/>
      <c r="R109" s="22">
        <f>SUM(P109-Q109)</f>
        <v>0</v>
      </c>
      <c r="S109" s="19">
        <f>SUM(F109,I109,L109,O109,R109)</f>
        <v>15624.889999999898</v>
      </c>
      <c r="T109" s="17">
        <f>SUM(E109,H109,K109,N109,Q109)</f>
        <v>5209694.34</v>
      </c>
      <c r="U109" s="17">
        <f>SUM(T109/C109)*100</f>
        <v>99.7009773123469</v>
      </c>
    </row>
    <row r="110" spans="1:21" ht="27.75" customHeight="1">
      <c r="A110" s="23" t="s">
        <v>51</v>
      </c>
      <c r="B110" s="33">
        <v>2</v>
      </c>
      <c r="C110" s="17">
        <f>SUM(D110,G110,J110,M110,P110)</f>
        <v>6032033.83</v>
      </c>
      <c r="D110" s="18">
        <v>3210000</v>
      </c>
      <c r="E110" s="18">
        <v>3210000</v>
      </c>
      <c r="F110" s="18">
        <f>SUM(D110-E110)</f>
        <v>0</v>
      </c>
      <c r="G110" s="19">
        <v>1526573.83</v>
      </c>
      <c r="H110" s="19">
        <v>1510208.35</v>
      </c>
      <c r="I110" s="19">
        <f>SUM(G110-H110)</f>
        <v>16365.479999999981</v>
      </c>
      <c r="J110" s="20"/>
      <c r="K110" s="20"/>
      <c r="L110" s="20">
        <f>SUM(J110-K110)</f>
        <v>0</v>
      </c>
      <c r="M110" s="21">
        <v>1295460</v>
      </c>
      <c r="N110" s="21">
        <v>1295460</v>
      </c>
      <c r="O110" s="21">
        <f>SUM(M110-N110)</f>
        <v>0</v>
      </c>
      <c r="P110" s="22"/>
      <c r="Q110" s="22"/>
      <c r="R110" s="22">
        <f>SUM(P110-Q110)</f>
        <v>0</v>
      </c>
      <c r="S110" s="19">
        <f>SUM(F110,I110,L110,O110,R110)</f>
        <v>16365.479999999981</v>
      </c>
      <c r="T110" s="17">
        <f>SUM(E110,H110,K110,N110,Q110)</f>
        <v>6015668.35</v>
      </c>
      <c r="U110" s="17">
        <f>SUM(T110/C110)*100</f>
        <v>99.72869051366045</v>
      </c>
    </row>
    <row r="111" spans="1:21" ht="27.75" customHeight="1">
      <c r="A111" s="23" t="s">
        <v>72</v>
      </c>
      <c r="B111" s="33">
        <v>2</v>
      </c>
      <c r="C111" s="17">
        <f>SUM(D111,G111,J111,M111,P111)</f>
        <v>6610714.23</v>
      </c>
      <c r="D111" s="18">
        <v>2605535</v>
      </c>
      <c r="E111" s="18">
        <v>2605535</v>
      </c>
      <c r="F111" s="18">
        <f>SUM(D111-E111)</f>
        <v>0</v>
      </c>
      <c r="G111" s="19">
        <v>2010179.23</v>
      </c>
      <c r="H111" s="19">
        <v>1997122.3</v>
      </c>
      <c r="I111" s="19">
        <f>SUM(G111-H111)</f>
        <v>13056.929999999935</v>
      </c>
      <c r="J111" s="20"/>
      <c r="K111" s="20"/>
      <c r="L111" s="20">
        <f>SUM(J111-K111)</f>
        <v>0</v>
      </c>
      <c r="M111" s="21">
        <v>1995000</v>
      </c>
      <c r="N111" s="21">
        <v>1995000</v>
      </c>
      <c r="O111" s="21">
        <f>SUM(M111-N111)</f>
        <v>0</v>
      </c>
      <c r="P111" s="22"/>
      <c r="Q111" s="22"/>
      <c r="R111" s="22">
        <f>SUM(P111-Q111)</f>
        <v>0</v>
      </c>
      <c r="S111" s="19">
        <f>SUM(F111,I111,L111,O111,R111)</f>
        <v>13056.929999999935</v>
      </c>
      <c r="T111" s="17">
        <f>SUM(E111,H111,K111,N111,Q111)</f>
        <v>6597657.3</v>
      </c>
      <c r="U111" s="17">
        <f>SUM(T111/C111)*100</f>
        <v>99.80248836138239</v>
      </c>
    </row>
    <row r="112" spans="1:21" ht="27.75" customHeight="1">
      <c r="A112" s="23" t="s">
        <v>61</v>
      </c>
      <c r="B112" s="33">
        <v>3</v>
      </c>
      <c r="C112" s="17">
        <f>SUM(D112,G112,J112,M112,P112)</f>
        <v>5576166.75</v>
      </c>
      <c r="D112" s="18">
        <v>3977417.86</v>
      </c>
      <c r="E112" s="18">
        <v>3977417.86</v>
      </c>
      <c r="F112" s="18">
        <f>SUM(D112-E112)</f>
        <v>0</v>
      </c>
      <c r="G112" s="19">
        <v>1598748.89</v>
      </c>
      <c r="H112" s="19">
        <v>1588955.53</v>
      </c>
      <c r="I112" s="19">
        <f>SUM(G112-H112)</f>
        <v>9793.35999999987</v>
      </c>
      <c r="J112" s="20"/>
      <c r="K112" s="20"/>
      <c r="L112" s="20">
        <f>SUM(J112-K112)</f>
        <v>0</v>
      </c>
      <c r="M112" s="21"/>
      <c r="N112" s="21"/>
      <c r="O112" s="21">
        <f>SUM(M112-N112)</f>
        <v>0</v>
      </c>
      <c r="P112" s="22"/>
      <c r="Q112" s="22"/>
      <c r="R112" s="22">
        <f>SUM(P112-Q112)</f>
        <v>0</v>
      </c>
      <c r="S112" s="19">
        <f>SUM(F112,I112,L112,O112,R112)</f>
        <v>9793.35999999987</v>
      </c>
      <c r="T112" s="17">
        <f>SUM(E112,H112,K112,N112,Q112)</f>
        <v>5566373.39</v>
      </c>
      <c r="U112" s="17">
        <f>SUM(T112/C112)*100</f>
        <v>99.82437110583179</v>
      </c>
    </row>
    <row r="113" spans="1:21" ht="27.75" customHeight="1">
      <c r="A113" s="23" t="s">
        <v>66</v>
      </c>
      <c r="B113" s="33">
        <v>2</v>
      </c>
      <c r="C113" s="17">
        <f>SUM(D113,G113,J113,M113,P113)</f>
        <v>6349105.62</v>
      </c>
      <c r="D113" s="18">
        <v>2882760</v>
      </c>
      <c r="E113" s="18">
        <v>2882760</v>
      </c>
      <c r="F113" s="18">
        <f>SUM(D113-E113)</f>
        <v>0</v>
      </c>
      <c r="G113" s="19">
        <v>1362345.62</v>
      </c>
      <c r="H113" s="19">
        <v>1362281.27</v>
      </c>
      <c r="I113" s="19">
        <f>SUM(G113-H113)</f>
        <v>64.35000000009313</v>
      </c>
      <c r="J113" s="20">
        <v>1029000</v>
      </c>
      <c r="K113" s="20">
        <v>1028000</v>
      </c>
      <c r="L113" s="20">
        <f>SUM(J113-K113)</f>
        <v>1000</v>
      </c>
      <c r="M113" s="21">
        <v>1075000</v>
      </c>
      <c r="N113" s="21">
        <v>1075000</v>
      </c>
      <c r="O113" s="21">
        <f>SUM(M113-N113)</f>
        <v>0</v>
      </c>
      <c r="P113" s="22"/>
      <c r="Q113" s="22"/>
      <c r="R113" s="22">
        <f>SUM(P113-Q113)</f>
        <v>0</v>
      </c>
      <c r="S113" s="19">
        <f>SUM(F113,I113,L113,O113,R113)</f>
        <v>1064.3500000000931</v>
      </c>
      <c r="T113" s="17">
        <f>SUM(E113,H113,K113,N113,Q113)</f>
        <v>6348041.27</v>
      </c>
      <c r="U113" s="17">
        <f>SUM(T113/C113)*100</f>
        <v>99.98323622154516</v>
      </c>
    </row>
    <row r="114" spans="1:21" ht="27.75" customHeight="1">
      <c r="A114" s="23" t="s">
        <v>59</v>
      </c>
      <c r="B114" s="33">
        <v>3</v>
      </c>
      <c r="C114" s="17">
        <f>SUM(D114,G114,J114,M114,P114)</f>
        <v>8986600</v>
      </c>
      <c r="D114" s="18">
        <v>3760740</v>
      </c>
      <c r="E114" s="18">
        <v>4090620</v>
      </c>
      <c r="F114" s="18">
        <f>SUM(D114-E114)</f>
        <v>-329880</v>
      </c>
      <c r="G114" s="19">
        <v>3876860</v>
      </c>
      <c r="H114" s="19">
        <v>3826797.46</v>
      </c>
      <c r="I114" s="19">
        <f>SUM(G114-H114)</f>
        <v>50062.54000000004</v>
      </c>
      <c r="J114" s="20">
        <v>1349000</v>
      </c>
      <c r="K114" s="20">
        <v>1349000</v>
      </c>
      <c r="L114" s="20">
        <f>SUM(J114-K114)</f>
        <v>0</v>
      </c>
      <c r="M114" s="21"/>
      <c r="N114" s="21"/>
      <c r="O114" s="21">
        <f>SUM(M114-N114)</f>
        <v>0</v>
      </c>
      <c r="P114" s="22"/>
      <c r="Q114" s="22"/>
      <c r="R114" s="22">
        <f>SUM(P114-Q114)</f>
        <v>0</v>
      </c>
      <c r="S114" s="19">
        <f>SUM(F114,I114,L114,O114,R114)</f>
        <v>-279817.45999999996</v>
      </c>
      <c r="T114" s="17">
        <f>SUM(E114,H114,K114,N114,Q114)</f>
        <v>9266417.46</v>
      </c>
      <c r="U114" s="17">
        <f>SUM(T114/C114)*100</f>
        <v>103.11371887031804</v>
      </c>
    </row>
    <row r="115" spans="1:21" ht="27.75" customHeight="1">
      <c r="A115" s="34" t="s">
        <v>99</v>
      </c>
      <c r="B115" s="35">
        <v>2</v>
      </c>
      <c r="C115" s="9">
        <f>SUM(D115,G115,J115,M115,P115)</f>
        <v>5240711.23</v>
      </c>
      <c r="D115" s="27">
        <v>2429880</v>
      </c>
      <c r="E115" s="27">
        <v>2718240</v>
      </c>
      <c r="F115" s="27">
        <f>SUM(D115-E115)</f>
        <v>-288360</v>
      </c>
      <c r="G115" s="28">
        <v>1530831.23</v>
      </c>
      <c r="H115" s="28">
        <v>1519206.35</v>
      </c>
      <c r="I115" s="28">
        <f>SUM(G115-H115)</f>
        <v>11624.879999999888</v>
      </c>
      <c r="J115" s="29"/>
      <c r="K115" s="29"/>
      <c r="L115" s="29">
        <f>SUM(J115-K115)</f>
        <v>0</v>
      </c>
      <c r="M115" s="30">
        <v>1280000</v>
      </c>
      <c r="N115" s="30">
        <v>1280000</v>
      </c>
      <c r="O115" s="30">
        <f>SUM(M115-N115)</f>
        <v>0</v>
      </c>
      <c r="P115" s="31"/>
      <c r="Q115" s="31"/>
      <c r="R115" s="31">
        <f>SUM(P115-Q115)</f>
        <v>0</v>
      </c>
      <c r="S115" s="28">
        <f>SUM(F115,I115,L115,O115,R115)</f>
        <v>-276735.1200000001</v>
      </c>
      <c r="T115" s="9">
        <f>SUM(E115,H115,K115,N115,Q115)</f>
        <v>5517446.35</v>
      </c>
      <c r="U115" s="9">
        <f>SUM(T115/C115)*100</f>
        <v>105.28048785469906</v>
      </c>
    </row>
  </sheetData>
  <sheetProtection/>
  <mergeCells count="13">
    <mergeCell ref="T5:T6"/>
    <mergeCell ref="S5:S6"/>
    <mergeCell ref="A1:U1"/>
    <mergeCell ref="A2:U2"/>
    <mergeCell ref="A3:U3"/>
    <mergeCell ref="A4:U4"/>
    <mergeCell ref="C5:C6"/>
    <mergeCell ref="D5:F5"/>
    <mergeCell ref="G5:I5"/>
    <mergeCell ref="A5:A6"/>
    <mergeCell ref="J5:L5"/>
    <mergeCell ref="M5:O5"/>
    <mergeCell ref="P5:R5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70" zoomScaleNormal="70" zoomScalePageLayoutView="0" workbookViewId="0" topLeftCell="A1">
      <selection activeCell="A2" sqref="A2:U2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483079645.8300001</v>
      </c>
      <c r="D7" s="12">
        <f>SUM(D8:D84)</f>
        <v>217895525.91</v>
      </c>
      <c r="E7" s="12">
        <f>SUM(E8:E84)</f>
        <v>215192720.51999998</v>
      </c>
      <c r="F7" s="12">
        <f>SUM(F8:F84)</f>
        <v>2702805.39</v>
      </c>
      <c r="G7" s="13">
        <f>SUM(G8:G84)</f>
        <v>131233307.9200001</v>
      </c>
      <c r="H7" s="13">
        <f>SUM(H8:H84)</f>
        <v>123947123.35999997</v>
      </c>
      <c r="I7" s="13">
        <f>SUM(I8:I84)</f>
        <v>7286184.559999998</v>
      </c>
      <c r="J7" s="14">
        <f>SUM(J8:J84)</f>
        <v>20168508</v>
      </c>
      <c r="K7" s="14">
        <f>SUM(K8:K84)</f>
        <v>12981008</v>
      </c>
      <c r="L7" s="14">
        <f>SUM(L8:L84)</f>
        <v>7187500</v>
      </c>
      <c r="M7" s="15">
        <f>SUM(M8:M84)</f>
        <v>113782304</v>
      </c>
      <c r="N7" s="15">
        <f>SUM(N8:N84)</f>
        <v>113755754</v>
      </c>
      <c r="O7" s="15">
        <f>SUM(O8:O84)</f>
        <v>26550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17203039.949999996</v>
      </c>
      <c r="T7" s="11">
        <f>SUM(E7,H7,K7,N7,Q7)</f>
        <v>465876605.87999994</v>
      </c>
      <c r="U7" s="11">
        <f>SUM(T7/C7)*100</f>
        <v>96.43888122828217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14907996.23</v>
      </c>
      <c r="D8" s="18">
        <v>2805170</v>
      </c>
      <c r="E8" s="18">
        <v>2805170</v>
      </c>
      <c r="F8" s="18">
        <f>SUM(D8-E8)</f>
        <v>0</v>
      </c>
      <c r="G8" s="19">
        <v>1952826.23</v>
      </c>
      <c r="H8" s="19">
        <v>1781651.28</v>
      </c>
      <c r="I8" s="19">
        <f>SUM(G8-H8)</f>
        <v>171174.94999999995</v>
      </c>
      <c r="J8" s="20">
        <v>7985000</v>
      </c>
      <c r="K8" s="20">
        <v>798500</v>
      </c>
      <c r="L8" s="20">
        <f>SUM(J8-K8)</f>
        <v>7186500</v>
      </c>
      <c r="M8" s="21">
        <v>2165000</v>
      </c>
      <c r="N8" s="21">
        <v>2165000</v>
      </c>
      <c r="O8" s="21">
        <f>SUM(M8-N8)</f>
        <v>0</v>
      </c>
      <c r="P8" s="22"/>
      <c r="Q8" s="22"/>
      <c r="R8" s="22">
        <f>SUM(P8-Q8)</f>
        <v>0</v>
      </c>
      <c r="S8" s="19">
        <f>SUM(F8,I8,L8,O8,R8)</f>
        <v>7357674.95</v>
      </c>
      <c r="T8" s="17">
        <f>SUM(E8,H8,K8,N8,Q8)</f>
        <v>7550321.28</v>
      </c>
      <c r="U8" s="17">
        <f>SUM(T8/C8)*100</f>
        <v>50.64611744941393</v>
      </c>
    </row>
    <row r="9" spans="1:21" s="26" customFormat="1" ht="27.75" customHeight="1">
      <c r="A9" s="23" t="s">
        <v>102</v>
      </c>
      <c r="B9" s="33">
        <v>2</v>
      </c>
      <c r="C9" s="17">
        <f>SUM(D9,G9,J9,M9,P9)</f>
        <v>5640659.23</v>
      </c>
      <c r="D9" s="18">
        <v>3507105</v>
      </c>
      <c r="E9" s="18">
        <v>3214310</v>
      </c>
      <c r="F9" s="18">
        <f>SUM(D9-E9)</f>
        <v>292795</v>
      </c>
      <c r="G9" s="19">
        <v>1608554.23</v>
      </c>
      <c r="H9" s="19">
        <v>1500404.91</v>
      </c>
      <c r="I9" s="19">
        <f>SUM(G9-H9)</f>
        <v>108149.32000000007</v>
      </c>
      <c r="J9" s="20"/>
      <c r="K9" s="20"/>
      <c r="L9" s="20">
        <f>SUM(J9-K9)</f>
        <v>0</v>
      </c>
      <c r="M9" s="21">
        <v>525000</v>
      </c>
      <c r="N9" s="21">
        <v>525000</v>
      </c>
      <c r="O9" s="21">
        <f>SUM(M9-N9)</f>
        <v>0</v>
      </c>
      <c r="P9" s="22"/>
      <c r="Q9" s="22"/>
      <c r="R9" s="22">
        <f>SUM(P9-Q9)</f>
        <v>0</v>
      </c>
      <c r="S9" s="19">
        <f>SUM(F9,I9,L9,O9,R9)</f>
        <v>400944.32000000007</v>
      </c>
      <c r="T9" s="17">
        <f>SUM(E9,H9,K9,N9,Q9)</f>
        <v>5239714.91</v>
      </c>
      <c r="U9" s="17">
        <f>SUM(T9/C9)*100</f>
        <v>92.89188898581983</v>
      </c>
    </row>
    <row r="10" spans="1:21" ht="27.75" customHeight="1">
      <c r="A10" s="25" t="s">
        <v>30</v>
      </c>
      <c r="B10" s="32">
        <v>2</v>
      </c>
      <c r="C10" s="17">
        <f>SUM(D10,G10,J10,M10,P10)</f>
        <v>10367609.2</v>
      </c>
      <c r="D10" s="18">
        <v>4584760</v>
      </c>
      <c r="E10" s="18">
        <v>4543520</v>
      </c>
      <c r="F10" s="18">
        <f>SUM(D10-E10)</f>
        <v>41240</v>
      </c>
      <c r="G10" s="19">
        <v>3622849.2</v>
      </c>
      <c r="H10" s="19">
        <v>2979873.42</v>
      </c>
      <c r="I10" s="19">
        <f>SUM(G10-H10)</f>
        <v>642975.7800000003</v>
      </c>
      <c r="J10" s="20"/>
      <c r="K10" s="20"/>
      <c r="L10" s="20">
        <f>SUM(J10-K10)</f>
        <v>0</v>
      </c>
      <c r="M10" s="21">
        <v>2160000</v>
      </c>
      <c r="N10" s="21">
        <v>2160000</v>
      </c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684215.7800000003</v>
      </c>
      <c r="T10" s="17">
        <f>SUM(E10,H10,K10,N10,Q10)</f>
        <v>9683393.42</v>
      </c>
      <c r="U10" s="17">
        <f>SUM(T10/C10)*100</f>
        <v>93.40044781008915</v>
      </c>
    </row>
    <row r="11" spans="1:21" ht="27.75" customHeight="1">
      <c r="A11" s="23" t="s">
        <v>105</v>
      </c>
      <c r="B11" s="33">
        <v>2</v>
      </c>
      <c r="C11" s="17">
        <f>SUM(D11,G11,J11,M11,P11)</f>
        <v>5365753.23</v>
      </c>
      <c r="D11" s="18">
        <v>2402970</v>
      </c>
      <c r="E11" s="18">
        <v>2161475.33</v>
      </c>
      <c r="F11" s="18">
        <f>SUM(D11-E11)</f>
        <v>241494.66999999993</v>
      </c>
      <c r="G11" s="19">
        <v>1457783.23</v>
      </c>
      <c r="H11" s="19">
        <v>1347703.96</v>
      </c>
      <c r="I11" s="19">
        <f>SUM(G11-H11)</f>
        <v>110079.27000000002</v>
      </c>
      <c r="J11" s="20"/>
      <c r="K11" s="20"/>
      <c r="L11" s="20">
        <f>SUM(J11-K11)</f>
        <v>0</v>
      </c>
      <c r="M11" s="21">
        <v>1505000</v>
      </c>
      <c r="N11" s="21">
        <v>1503500</v>
      </c>
      <c r="O11" s="21">
        <f>SUM(M11-N11)</f>
        <v>1500</v>
      </c>
      <c r="P11" s="22"/>
      <c r="Q11" s="22"/>
      <c r="R11" s="22">
        <f>SUM(P11-Q11)</f>
        <v>0</v>
      </c>
      <c r="S11" s="19">
        <f>SUM(F11,I11,L11,O11,R11)</f>
        <v>353073.93999999994</v>
      </c>
      <c r="T11" s="17">
        <f>SUM(E11,H11,K11,N11,Q11)</f>
        <v>5012679.29</v>
      </c>
      <c r="U11" s="17">
        <f>SUM(T11/C11)*100</f>
        <v>93.41986250828758</v>
      </c>
    </row>
    <row r="12" spans="1:21" ht="27.75" customHeight="1">
      <c r="A12" s="23" t="s">
        <v>93</v>
      </c>
      <c r="B12" s="33">
        <v>2</v>
      </c>
      <c r="C12" s="17">
        <f>SUM(D12,G12,J12,M12,P12)</f>
        <v>4362098.02</v>
      </c>
      <c r="D12" s="18">
        <v>2058932</v>
      </c>
      <c r="E12" s="18">
        <v>1870576.38</v>
      </c>
      <c r="F12" s="18">
        <f>SUM(D12-E12)</f>
        <v>188355.6200000001</v>
      </c>
      <c r="G12" s="19">
        <v>1408166.02</v>
      </c>
      <c r="H12" s="19">
        <v>1322423.97</v>
      </c>
      <c r="I12" s="19">
        <f>SUM(G12-H12)</f>
        <v>85742.05000000005</v>
      </c>
      <c r="J12" s="20"/>
      <c r="K12" s="20"/>
      <c r="L12" s="20">
        <f>SUM(J12-K12)</f>
        <v>0</v>
      </c>
      <c r="M12" s="21">
        <v>895000</v>
      </c>
      <c r="N12" s="21">
        <v>895000</v>
      </c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274097.67000000016</v>
      </c>
      <c r="T12" s="17">
        <f>SUM(E12,H12,K12,N12,Q12)</f>
        <v>4088000.3499999996</v>
      </c>
      <c r="U12" s="17">
        <f>SUM(T12/C12)*100</f>
        <v>93.71637985338074</v>
      </c>
    </row>
    <row r="13" spans="1:21" ht="27.75" customHeight="1">
      <c r="A13" s="23" t="s">
        <v>114</v>
      </c>
      <c r="B13" s="33">
        <v>2</v>
      </c>
      <c r="C13" s="17">
        <f>SUM(D13,G13,J13,M13,P13)</f>
        <v>6287013.23</v>
      </c>
      <c r="D13" s="18">
        <v>2788254</v>
      </c>
      <c r="E13" s="18">
        <v>2550889</v>
      </c>
      <c r="F13" s="18">
        <f>SUM(D13-E13)</f>
        <v>237365</v>
      </c>
      <c r="G13" s="19">
        <v>1775701.23</v>
      </c>
      <c r="H13" s="19">
        <v>1646630.57</v>
      </c>
      <c r="I13" s="19">
        <f>SUM(G13-H13)</f>
        <v>129070.65999999992</v>
      </c>
      <c r="J13" s="20"/>
      <c r="K13" s="20"/>
      <c r="L13" s="20">
        <f>SUM(J13-K13)</f>
        <v>0</v>
      </c>
      <c r="M13" s="21">
        <v>1723058</v>
      </c>
      <c r="N13" s="21">
        <v>1723058</v>
      </c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366435.6599999999</v>
      </c>
      <c r="T13" s="17">
        <f>SUM(E13,H13,K13,N13,Q13)</f>
        <v>5920577.57</v>
      </c>
      <c r="U13" s="17">
        <f>SUM(T13/C13)*100</f>
        <v>94.17154622402472</v>
      </c>
    </row>
    <row r="14" spans="1:21" ht="27.75" customHeight="1">
      <c r="A14" s="23" t="s">
        <v>81</v>
      </c>
      <c r="B14" s="33">
        <v>2</v>
      </c>
      <c r="C14" s="17">
        <f>SUM(D14,G14,J14,M14,P14)</f>
        <v>5556700.23</v>
      </c>
      <c r="D14" s="18">
        <v>2521230</v>
      </c>
      <c r="E14" s="18">
        <v>2321117.19</v>
      </c>
      <c r="F14" s="18">
        <f>SUM(D14-E14)</f>
        <v>200112.81000000006</v>
      </c>
      <c r="G14" s="19">
        <v>1510470.23</v>
      </c>
      <c r="H14" s="19">
        <v>1392247.53</v>
      </c>
      <c r="I14" s="19">
        <f>SUM(G14-H14)</f>
        <v>118222.69999999995</v>
      </c>
      <c r="J14" s="20"/>
      <c r="K14" s="20"/>
      <c r="L14" s="20">
        <f>SUM(J14-K14)</f>
        <v>0</v>
      </c>
      <c r="M14" s="21">
        <v>1525000</v>
      </c>
      <c r="N14" s="21">
        <v>1525000</v>
      </c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318335.51</v>
      </c>
      <c r="T14" s="17">
        <f>SUM(E14,H14,K14,N14,Q14)</f>
        <v>5238364.72</v>
      </c>
      <c r="U14" s="17">
        <f>SUM(T14/C14)*100</f>
        <v>94.27114120208712</v>
      </c>
    </row>
    <row r="15" spans="1:21" ht="27.75" customHeight="1">
      <c r="A15" s="23" t="s">
        <v>118</v>
      </c>
      <c r="B15" s="33">
        <v>2</v>
      </c>
      <c r="C15" s="17">
        <f>SUM(D15,G15,J15,M15,P15)</f>
        <v>4938694.23</v>
      </c>
      <c r="D15" s="18">
        <v>2058515</v>
      </c>
      <c r="E15" s="18">
        <v>1882084.95</v>
      </c>
      <c r="F15" s="18">
        <f>SUM(D15-E15)</f>
        <v>176430.05000000005</v>
      </c>
      <c r="G15" s="19">
        <v>1715179.23</v>
      </c>
      <c r="H15" s="19">
        <v>1614535.03</v>
      </c>
      <c r="I15" s="19">
        <f>SUM(G15-H15)</f>
        <v>100644.19999999995</v>
      </c>
      <c r="J15" s="20"/>
      <c r="K15" s="20"/>
      <c r="L15" s="20">
        <f>SUM(J15-K15)</f>
        <v>0</v>
      </c>
      <c r="M15" s="21">
        <v>1165000</v>
      </c>
      <c r="N15" s="21">
        <v>1165000</v>
      </c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277074.25</v>
      </c>
      <c r="T15" s="17">
        <f>SUM(E15,H15,K15,N15,Q15)</f>
        <v>4661619.98</v>
      </c>
      <c r="U15" s="17">
        <f>SUM(T15/C15)*100</f>
        <v>94.38972657353601</v>
      </c>
    </row>
    <row r="16" spans="1:21" ht="27.75" customHeight="1">
      <c r="A16" s="23" t="s">
        <v>70</v>
      </c>
      <c r="B16" s="33">
        <v>2</v>
      </c>
      <c r="C16" s="17">
        <f>SUM(D16,G16,J16,M16,P16)</f>
        <v>5275043.21</v>
      </c>
      <c r="D16" s="18">
        <v>2691180</v>
      </c>
      <c r="E16" s="18">
        <v>2565915</v>
      </c>
      <c r="F16" s="18">
        <f>SUM(D16-E16)</f>
        <v>125265</v>
      </c>
      <c r="G16" s="19">
        <v>1520963.21</v>
      </c>
      <c r="H16" s="19">
        <v>1369200.4</v>
      </c>
      <c r="I16" s="19">
        <f>SUM(G16-H16)</f>
        <v>151762.81000000006</v>
      </c>
      <c r="J16" s="20">
        <v>27900</v>
      </c>
      <c r="K16" s="20">
        <v>27900</v>
      </c>
      <c r="L16" s="20">
        <f>SUM(J16-K16)</f>
        <v>0</v>
      </c>
      <c r="M16" s="21">
        <v>1035000</v>
      </c>
      <c r="N16" s="21">
        <v>1035000</v>
      </c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277027.81000000006</v>
      </c>
      <c r="T16" s="17">
        <f>SUM(E16,H16,K16,N16,Q16)</f>
        <v>4998015.4</v>
      </c>
      <c r="U16" s="17">
        <f>SUM(T16/C16)*100</f>
        <v>94.74833098097031</v>
      </c>
    </row>
    <row r="17" spans="1:21" ht="27.75" customHeight="1">
      <c r="A17" s="23" t="s">
        <v>23</v>
      </c>
      <c r="B17" s="33">
        <v>2</v>
      </c>
      <c r="C17" s="17">
        <f>SUM(D17,G17,J17,M17,P17)</f>
        <v>6635459.23</v>
      </c>
      <c r="D17" s="18">
        <v>3065560</v>
      </c>
      <c r="E17" s="18">
        <v>2890815.22</v>
      </c>
      <c r="F17" s="18">
        <f>SUM(D17-E17)</f>
        <v>174744.7799999998</v>
      </c>
      <c r="G17" s="19">
        <v>1404899.23</v>
      </c>
      <c r="H17" s="19">
        <v>1304816.06</v>
      </c>
      <c r="I17" s="19">
        <f>SUM(G17-H17)</f>
        <v>100083.16999999993</v>
      </c>
      <c r="J17" s="20"/>
      <c r="K17" s="20"/>
      <c r="L17" s="20">
        <f>SUM(J17-K17)</f>
        <v>0</v>
      </c>
      <c r="M17" s="21">
        <v>2165000</v>
      </c>
      <c r="N17" s="21">
        <v>2165000</v>
      </c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274827.9499999997</v>
      </c>
      <c r="T17" s="17">
        <f>SUM(E17,H17,K17,N17,Q17)</f>
        <v>6360631.28</v>
      </c>
      <c r="U17" s="17">
        <f>SUM(T17/C17)*100</f>
        <v>95.858192470576</v>
      </c>
    </row>
    <row r="18" spans="1:21" ht="27.75" customHeight="1">
      <c r="A18" s="23" t="s">
        <v>91</v>
      </c>
      <c r="B18" s="33">
        <v>2</v>
      </c>
      <c r="C18" s="17">
        <f>SUM(D18,G18,J18,M18,P18)</f>
        <v>4641880.23</v>
      </c>
      <c r="D18" s="18">
        <v>2165820</v>
      </c>
      <c r="E18" s="18">
        <v>2165820</v>
      </c>
      <c r="F18" s="18">
        <f>SUM(D18-E18)</f>
        <v>0</v>
      </c>
      <c r="G18" s="19">
        <v>1541060.23</v>
      </c>
      <c r="H18" s="19">
        <v>1353683.09</v>
      </c>
      <c r="I18" s="19">
        <f>SUM(G18-H18)</f>
        <v>187377.1399999999</v>
      </c>
      <c r="J18" s="20"/>
      <c r="K18" s="20"/>
      <c r="L18" s="20">
        <f>SUM(J18-K18)</f>
        <v>0</v>
      </c>
      <c r="M18" s="21">
        <v>935000</v>
      </c>
      <c r="N18" s="21">
        <v>935000</v>
      </c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187377.1399999999</v>
      </c>
      <c r="T18" s="17">
        <f>SUM(E18,H18,K18,N18,Q18)</f>
        <v>4454503.09</v>
      </c>
      <c r="U18" s="17">
        <f>SUM(T18/C18)*100</f>
        <v>95.9633353142332</v>
      </c>
    </row>
    <row r="19" spans="1:21" ht="27.75" customHeight="1">
      <c r="A19" s="23" t="s">
        <v>67</v>
      </c>
      <c r="B19" s="33">
        <v>2</v>
      </c>
      <c r="C19" s="17">
        <f>SUM(D19,G19,J19,M19,P19)</f>
        <v>5565210.23</v>
      </c>
      <c r="D19" s="18">
        <v>2574240</v>
      </c>
      <c r="E19" s="18">
        <v>2534562.26</v>
      </c>
      <c r="F19" s="18">
        <f>SUM(D19-E19)</f>
        <v>39677.74000000022</v>
      </c>
      <c r="G19" s="19">
        <v>1786445.23</v>
      </c>
      <c r="H19" s="19">
        <v>1602360.25</v>
      </c>
      <c r="I19" s="19">
        <f>SUM(G19-H19)</f>
        <v>184084.97999999998</v>
      </c>
      <c r="J19" s="20"/>
      <c r="K19" s="20"/>
      <c r="L19" s="20">
        <f>SUM(J19-K19)</f>
        <v>0</v>
      </c>
      <c r="M19" s="21">
        <v>1204525</v>
      </c>
      <c r="N19" s="21">
        <v>1204525</v>
      </c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223762.7200000002</v>
      </c>
      <c r="T19" s="17">
        <f>SUM(E19,H19,K19,N19,Q19)</f>
        <v>5341447.51</v>
      </c>
      <c r="U19" s="17">
        <f>SUM(T19/C19)*100</f>
        <v>95.97925845112233</v>
      </c>
    </row>
    <row r="20" spans="1:21" ht="27.75" customHeight="1">
      <c r="A20" s="23" t="s">
        <v>40</v>
      </c>
      <c r="B20" s="33">
        <v>2</v>
      </c>
      <c r="C20" s="17">
        <f>SUM(D20,G20,J20,M20,P20)</f>
        <v>9199069.23</v>
      </c>
      <c r="D20" s="18">
        <v>3260186</v>
      </c>
      <c r="E20" s="18">
        <v>2989800.78</v>
      </c>
      <c r="F20" s="18">
        <f>SUM(D20-E20)</f>
        <v>270385.2200000002</v>
      </c>
      <c r="G20" s="19">
        <v>1888243.23</v>
      </c>
      <c r="H20" s="19">
        <v>1810273.63</v>
      </c>
      <c r="I20" s="19">
        <f>SUM(G20-H20)</f>
        <v>77969.6000000001</v>
      </c>
      <c r="J20" s="20">
        <v>390640</v>
      </c>
      <c r="K20" s="20">
        <v>390640</v>
      </c>
      <c r="L20" s="20">
        <f>SUM(J20-K20)</f>
        <v>0</v>
      </c>
      <c r="M20" s="21">
        <v>3660000</v>
      </c>
      <c r="N20" s="21">
        <v>3660000</v>
      </c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348354.8200000003</v>
      </c>
      <c r="T20" s="17">
        <f>SUM(E20,H20,K20,N20,Q20)</f>
        <v>8850714.41</v>
      </c>
      <c r="U20" s="17">
        <f>SUM(T20/C20)*100</f>
        <v>96.21315144727961</v>
      </c>
    </row>
    <row r="21" spans="1:21" ht="27.75" customHeight="1">
      <c r="A21" s="23" t="s">
        <v>77</v>
      </c>
      <c r="B21" s="33">
        <v>2</v>
      </c>
      <c r="C21" s="17">
        <f>SUM(D21,G21,J21,M21,P21)</f>
        <v>5360911.23</v>
      </c>
      <c r="D21" s="18">
        <v>2530670</v>
      </c>
      <c r="E21" s="18">
        <v>2443550</v>
      </c>
      <c r="F21" s="18">
        <f>SUM(D21-E21)</f>
        <v>87120</v>
      </c>
      <c r="G21" s="19">
        <v>1625241.23</v>
      </c>
      <c r="H21" s="19">
        <v>1521679.05</v>
      </c>
      <c r="I21" s="19">
        <f>SUM(G21-H21)</f>
        <v>103562.17999999993</v>
      </c>
      <c r="J21" s="20"/>
      <c r="K21" s="20"/>
      <c r="L21" s="20">
        <f>SUM(J21-K21)</f>
        <v>0</v>
      </c>
      <c r="M21" s="21">
        <v>1205000</v>
      </c>
      <c r="N21" s="21">
        <v>1205000</v>
      </c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190682.17999999993</v>
      </c>
      <c r="T21" s="17">
        <f>SUM(E21,H21,K21,N21,Q21)</f>
        <v>5170229.05</v>
      </c>
      <c r="U21" s="17">
        <f>SUM(T21/C21)*100</f>
        <v>96.44310133447219</v>
      </c>
    </row>
    <row r="22" spans="1:21" ht="19.5">
      <c r="A22" s="23" t="s">
        <v>45</v>
      </c>
      <c r="B22" s="33">
        <v>2</v>
      </c>
      <c r="C22" s="17">
        <f>SUM(D22,G22,J22,M22,P22)</f>
        <v>5188870.43</v>
      </c>
      <c r="D22" s="18">
        <v>2771838.2</v>
      </c>
      <c r="E22" s="18">
        <v>2743676.97</v>
      </c>
      <c r="F22" s="18">
        <f>SUM(D22-E22)</f>
        <v>28161.22999999998</v>
      </c>
      <c r="G22" s="19">
        <v>1702032.23</v>
      </c>
      <c r="H22" s="19">
        <v>1549793.02</v>
      </c>
      <c r="I22" s="19">
        <f>SUM(G22-H22)</f>
        <v>152239.20999999996</v>
      </c>
      <c r="J22" s="20"/>
      <c r="K22" s="20"/>
      <c r="L22" s="20">
        <f>SUM(J22-K22)</f>
        <v>0</v>
      </c>
      <c r="M22" s="21">
        <v>715000</v>
      </c>
      <c r="N22" s="21">
        <v>715000</v>
      </c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180400.43999999994</v>
      </c>
      <c r="T22" s="17">
        <f>SUM(E22,H22,K22,N22,Q22)</f>
        <v>5008469.99</v>
      </c>
      <c r="U22" s="17">
        <f>SUM(T22/C22)*100</f>
        <v>96.52331962353512</v>
      </c>
    </row>
    <row r="23" spans="1:21" ht="27.75" customHeight="1">
      <c r="A23" s="23" t="s">
        <v>100</v>
      </c>
      <c r="B23" s="33">
        <v>2</v>
      </c>
      <c r="C23" s="17">
        <f>SUM(D23,G23,J23,M23,P23)</f>
        <v>6038057</v>
      </c>
      <c r="D23" s="18">
        <v>2367480</v>
      </c>
      <c r="E23" s="18">
        <v>2311240</v>
      </c>
      <c r="F23" s="18">
        <f>SUM(D23-E23)</f>
        <v>56240</v>
      </c>
      <c r="G23" s="19">
        <v>1777177</v>
      </c>
      <c r="H23" s="19">
        <v>1631614.91</v>
      </c>
      <c r="I23" s="19">
        <f>SUM(G23-H23)</f>
        <v>145562.09000000008</v>
      </c>
      <c r="J23" s="20">
        <v>878400</v>
      </c>
      <c r="K23" s="20">
        <v>878400</v>
      </c>
      <c r="L23" s="20">
        <f>SUM(J23-K23)</f>
        <v>0</v>
      </c>
      <c r="M23" s="21">
        <v>1015000</v>
      </c>
      <c r="N23" s="21">
        <v>1015000</v>
      </c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201802.09000000008</v>
      </c>
      <c r="T23" s="17">
        <f>SUM(E23,H23,K23,N23,Q23)</f>
        <v>5836254.91</v>
      </c>
      <c r="U23" s="17">
        <f>SUM(T23/C23)*100</f>
        <v>96.65783065645124</v>
      </c>
    </row>
    <row r="24" spans="1:21" ht="27.75" customHeight="1">
      <c r="A24" s="23" t="s">
        <v>24</v>
      </c>
      <c r="B24" s="33">
        <v>2</v>
      </c>
      <c r="C24" s="17">
        <f>SUM(D24,G24,J24,M24,P24)</f>
        <v>6582209.23</v>
      </c>
      <c r="D24" s="18">
        <v>4047240</v>
      </c>
      <c r="E24" s="18">
        <v>3960947.72</v>
      </c>
      <c r="F24" s="18">
        <f>SUM(D24-E24)</f>
        <v>86292.2799999998</v>
      </c>
      <c r="G24" s="19">
        <v>1789969.23</v>
      </c>
      <c r="H24" s="19">
        <v>1672322.7</v>
      </c>
      <c r="I24" s="19">
        <f>SUM(G24-H24)</f>
        <v>117646.53000000003</v>
      </c>
      <c r="J24" s="20"/>
      <c r="K24" s="20"/>
      <c r="L24" s="20">
        <f>SUM(J24-K24)</f>
        <v>0</v>
      </c>
      <c r="M24" s="21">
        <v>745000</v>
      </c>
      <c r="N24" s="21">
        <v>745000</v>
      </c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203938.80999999982</v>
      </c>
      <c r="T24" s="17">
        <f>SUM(E24,H24,K24,N24,Q24)</f>
        <v>6378270.42</v>
      </c>
      <c r="U24" s="17">
        <f>SUM(T24/C24)*100</f>
        <v>96.90166625104379</v>
      </c>
    </row>
    <row r="25" spans="1:21" ht="27.75" customHeight="1">
      <c r="A25" s="23" t="s">
        <v>117</v>
      </c>
      <c r="B25" s="33">
        <v>2</v>
      </c>
      <c r="C25" s="17">
        <f>SUM(D25,G25,J25,M25,P25)</f>
        <v>6732400.23</v>
      </c>
      <c r="D25" s="18">
        <v>3385830</v>
      </c>
      <c r="E25" s="18">
        <v>3385830</v>
      </c>
      <c r="F25" s="18">
        <f>SUM(D25-E25)</f>
        <v>0</v>
      </c>
      <c r="G25" s="19">
        <v>2301570.23</v>
      </c>
      <c r="H25" s="19">
        <v>2095734.11</v>
      </c>
      <c r="I25" s="19">
        <f>SUM(G25-H25)</f>
        <v>205836.11999999988</v>
      </c>
      <c r="J25" s="20"/>
      <c r="K25" s="20"/>
      <c r="L25" s="20">
        <f>SUM(J25-K25)</f>
        <v>0</v>
      </c>
      <c r="M25" s="21">
        <v>1045000</v>
      </c>
      <c r="N25" s="21">
        <v>1045000</v>
      </c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205836.11999999988</v>
      </c>
      <c r="T25" s="17">
        <f>SUM(E25,H25,K25,N25,Q25)</f>
        <v>6526564.11</v>
      </c>
      <c r="U25" s="17">
        <f>SUM(T25/C25)*100</f>
        <v>96.9426042277941</v>
      </c>
    </row>
    <row r="26" spans="1:21" ht="27.75" customHeight="1">
      <c r="A26" s="23" t="s">
        <v>75</v>
      </c>
      <c r="B26" s="33">
        <v>2</v>
      </c>
      <c r="C26" s="17">
        <f>SUM(D26,G26,J26,M26,P26)</f>
        <v>4404677.23</v>
      </c>
      <c r="D26" s="18">
        <v>2219400</v>
      </c>
      <c r="E26" s="18">
        <v>2219400</v>
      </c>
      <c r="F26" s="18">
        <f>SUM(D26-E26)</f>
        <v>0</v>
      </c>
      <c r="G26" s="19">
        <v>1540277.23</v>
      </c>
      <c r="H26" s="19">
        <v>1407995.78</v>
      </c>
      <c r="I26" s="19">
        <f>SUM(G26-H26)</f>
        <v>132281.44999999995</v>
      </c>
      <c r="J26" s="20"/>
      <c r="K26" s="20"/>
      <c r="L26" s="20">
        <f>SUM(J26-K26)</f>
        <v>0</v>
      </c>
      <c r="M26" s="21">
        <v>645000</v>
      </c>
      <c r="N26" s="21">
        <v>645000</v>
      </c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132281.44999999995</v>
      </c>
      <c r="T26" s="17">
        <f>SUM(E26,H26,K26,N26,Q26)</f>
        <v>4272395.78</v>
      </c>
      <c r="U26" s="17">
        <f>SUM(T26/C26)*100</f>
        <v>96.99679583559406</v>
      </c>
    </row>
    <row r="27" spans="1:21" ht="27.75" customHeight="1">
      <c r="A27" s="23" t="s">
        <v>68</v>
      </c>
      <c r="B27" s="33">
        <v>2</v>
      </c>
      <c r="C27" s="17">
        <f>SUM(D27,G27,J27,M27,P27)</f>
        <v>6658402.23</v>
      </c>
      <c r="D27" s="18">
        <v>3282748</v>
      </c>
      <c r="E27" s="18">
        <v>3162497.72</v>
      </c>
      <c r="F27" s="18">
        <f>SUM(D27-E27)</f>
        <v>120250.2799999998</v>
      </c>
      <c r="G27" s="19">
        <v>1870654.23</v>
      </c>
      <c r="H27" s="19">
        <v>1792908.76</v>
      </c>
      <c r="I27" s="19">
        <f>SUM(G27-H27)</f>
        <v>77745.46999999997</v>
      </c>
      <c r="J27" s="20"/>
      <c r="K27" s="20"/>
      <c r="L27" s="20">
        <f>SUM(J27-K27)</f>
        <v>0</v>
      </c>
      <c r="M27" s="21">
        <v>1505000</v>
      </c>
      <c r="N27" s="21">
        <v>1504950</v>
      </c>
      <c r="O27" s="21">
        <f>SUM(M27-N27)</f>
        <v>50</v>
      </c>
      <c r="P27" s="22"/>
      <c r="Q27" s="22"/>
      <c r="R27" s="22">
        <f>SUM(P27-Q27)</f>
        <v>0</v>
      </c>
      <c r="S27" s="19">
        <f>SUM(F27,I27,L27,O27,R27)</f>
        <v>198045.74999999977</v>
      </c>
      <c r="T27" s="17">
        <f>SUM(E27,H27,K27,N27,Q27)</f>
        <v>6460356.48</v>
      </c>
      <c r="U27" s="17">
        <f>SUM(T27/C27)*100</f>
        <v>97.02562652181498</v>
      </c>
    </row>
    <row r="28" spans="1:21" ht="27.75" customHeight="1">
      <c r="A28" s="23" t="s">
        <v>115</v>
      </c>
      <c r="B28" s="33">
        <v>2</v>
      </c>
      <c r="C28" s="17">
        <f>SUM(D28,G28,J28,M28,P28)</f>
        <v>4186180.04</v>
      </c>
      <c r="D28" s="18">
        <v>2204248.36</v>
      </c>
      <c r="E28" s="18">
        <v>2204248.36</v>
      </c>
      <c r="F28" s="18">
        <f>SUM(D28-E28)</f>
        <v>0</v>
      </c>
      <c r="G28" s="19">
        <v>1625091.68</v>
      </c>
      <c r="H28" s="19">
        <v>1509566.46</v>
      </c>
      <c r="I28" s="19">
        <f>SUM(G28-H28)</f>
        <v>115525.21999999997</v>
      </c>
      <c r="J28" s="20">
        <v>12490</v>
      </c>
      <c r="K28" s="20">
        <v>12490</v>
      </c>
      <c r="L28" s="20">
        <f>SUM(J28-K28)</f>
        <v>0</v>
      </c>
      <c r="M28" s="21">
        <v>344350</v>
      </c>
      <c r="N28" s="21">
        <v>344350</v>
      </c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115525.21999999997</v>
      </c>
      <c r="T28" s="17">
        <f>SUM(E28,H28,K28,N28,Q28)</f>
        <v>4070654.82</v>
      </c>
      <c r="U28" s="17">
        <f>SUM(T28/C28)*100</f>
        <v>97.24031888509029</v>
      </c>
    </row>
    <row r="29" spans="1:21" ht="27.75" customHeight="1">
      <c r="A29" s="23" t="s">
        <v>120</v>
      </c>
      <c r="B29" s="33">
        <v>2</v>
      </c>
      <c r="C29" s="17">
        <f>SUM(D29,G29,J29,M29,P29)</f>
        <v>6917843.42</v>
      </c>
      <c r="D29" s="18">
        <v>3369526</v>
      </c>
      <c r="E29" s="18">
        <v>3369525.78</v>
      </c>
      <c r="F29" s="18">
        <f>SUM(D29-E29)</f>
        <v>0.22000000020489097</v>
      </c>
      <c r="G29" s="19">
        <v>1815817.42</v>
      </c>
      <c r="H29" s="19">
        <v>1628182.37</v>
      </c>
      <c r="I29" s="19">
        <f>SUM(G29-H29)</f>
        <v>187635.0499999998</v>
      </c>
      <c r="J29" s="20">
        <v>27500</v>
      </c>
      <c r="K29" s="20">
        <v>27500</v>
      </c>
      <c r="L29" s="20">
        <f>SUM(J29-K29)</f>
        <v>0</v>
      </c>
      <c r="M29" s="21">
        <v>1705000</v>
      </c>
      <c r="N29" s="21">
        <v>1705000</v>
      </c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187635.27000000002</v>
      </c>
      <c r="T29" s="17">
        <f>SUM(E29,H29,K29,N29,Q29)</f>
        <v>6730208.15</v>
      </c>
      <c r="U29" s="17">
        <f>SUM(T29/C29)*100</f>
        <v>97.28766237383269</v>
      </c>
    </row>
    <row r="30" spans="1:21" ht="27.75" customHeight="1">
      <c r="A30" s="23" t="s">
        <v>89</v>
      </c>
      <c r="B30" s="33">
        <v>2</v>
      </c>
      <c r="C30" s="17">
        <f>SUM(D30,G30,J30,M30,P30)</f>
        <v>4309730.23</v>
      </c>
      <c r="D30" s="18">
        <v>1978200</v>
      </c>
      <c r="E30" s="18">
        <v>1978200</v>
      </c>
      <c r="F30" s="18">
        <f>SUM(D30-E30)</f>
        <v>0</v>
      </c>
      <c r="G30" s="19">
        <v>1696530.23</v>
      </c>
      <c r="H30" s="19">
        <v>1589936.32</v>
      </c>
      <c r="I30" s="19">
        <f>SUM(G30-H30)</f>
        <v>106593.90999999992</v>
      </c>
      <c r="J30" s="20">
        <v>120000</v>
      </c>
      <c r="K30" s="20">
        <v>120000</v>
      </c>
      <c r="L30" s="20">
        <f>SUM(J30-K30)</f>
        <v>0</v>
      </c>
      <c r="M30" s="21">
        <v>515000</v>
      </c>
      <c r="N30" s="21">
        <v>515000</v>
      </c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106593.90999999992</v>
      </c>
      <c r="T30" s="17">
        <f>SUM(E30,H30,K30,N30,Q30)</f>
        <v>4203136.32</v>
      </c>
      <c r="U30" s="17">
        <f>SUM(T30/C30)*100</f>
        <v>97.5266686239895</v>
      </c>
    </row>
    <row r="31" spans="1:21" ht="27.75" customHeight="1">
      <c r="A31" s="23" t="s">
        <v>62</v>
      </c>
      <c r="B31" s="33">
        <v>2</v>
      </c>
      <c r="C31" s="17">
        <f>SUM(D31,G31,J31,M31,P31)</f>
        <v>3824322.49</v>
      </c>
      <c r="D31" s="18">
        <v>1846060</v>
      </c>
      <c r="E31" s="18">
        <v>1846060</v>
      </c>
      <c r="F31" s="18">
        <f>SUM(D31-E31)</f>
        <v>0</v>
      </c>
      <c r="G31" s="19">
        <v>1303262.49</v>
      </c>
      <c r="H31" s="19">
        <v>1211406.06</v>
      </c>
      <c r="I31" s="19">
        <f>SUM(G31-H31)</f>
        <v>91856.42999999993</v>
      </c>
      <c r="J31" s="20"/>
      <c r="K31" s="20"/>
      <c r="L31" s="20">
        <f>SUM(J31-K31)</f>
        <v>0</v>
      </c>
      <c r="M31" s="21">
        <v>675000</v>
      </c>
      <c r="N31" s="21">
        <v>675000</v>
      </c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91856.42999999993</v>
      </c>
      <c r="T31" s="17">
        <f>SUM(E31,H31,K31,N31,Q31)</f>
        <v>3732466.06</v>
      </c>
      <c r="U31" s="17">
        <f>SUM(T31/C31)*100</f>
        <v>97.5980992648975</v>
      </c>
    </row>
    <row r="32" spans="1:21" ht="27.75" customHeight="1">
      <c r="A32" s="23" t="s">
        <v>110</v>
      </c>
      <c r="B32" s="33">
        <v>2</v>
      </c>
      <c r="C32" s="17">
        <f>SUM(D32,G32,J32,M32,P32)</f>
        <v>5872175.49</v>
      </c>
      <c r="D32" s="18">
        <v>2539562</v>
      </c>
      <c r="E32" s="18">
        <v>2498161.75</v>
      </c>
      <c r="F32" s="18">
        <f>SUM(D32-E32)</f>
        <v>41400.25</v>
      </c>
      <c r="G32" s="19">
        <v>1677613.49</v>
      </c>
      <c r="H32" s="19">
        <v>1580935.71</v>
      </c>
      <c r="I32" s="19">
        <f>SUM(G32-H32)</f>
        <v>96677.78000000003</v>
      </c>
      <c r="J32" s="20"/>
      <c r="K32" s="20"/>
      <c r="L32" s="20">
        <f>SUM(J32-K32)</f>
        <v>0</v>
      </c>
      <c r="M32" s="21">
        <v>1655000</v>
      </c>
      <c r="N32" s="21">
        <v>1655000</v>
      </c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138078.03000000003</v>
      </c>
      <c r="T32" s="17">
        <f>SUM(E32,H32,K32,N32,Q32)</f>
        <v>5734097.46</v>
      </c>
      <c r="U32" s="17">
        <f>SUM(T32/C32)*100</f>
        <v>97.64860518499252</v>
      </c>
    </row>
    <row r="33" spans="1:21" ht="27.75" customHeight="1">
      <c r="A33" s="23" t="s">
        <v>64</v>
      </c>
      <c r="B33" s="33">
        <v>2</v>
      </c>
      <c r="C33" s="17">
        <f>SUM(D33,G33,J33,M33,P33)</f>
        <v>5512480.23</v>
      </c>
      <c r="D33" s="18">
        <v>2710475</v>
      </c>
      <c r="E33" s="18">
        <v>2699443</v>
      </c>
      <c r="F33" s="18">
        <f>SUM(D33-E33)</f>
        <v>11032</v>
      </c>
      <c r="G33" s="19">
        <v>1489305.23</v>
      </c>
      <c r="H33" s="19">
        <v>1370964.44</v>
      </c>
      <c r="I33" s="19">
        <f>SUM(G33-H33)</f>
        <v>118340.79000000004</v>
      </c>
      <c r="J33" s="20"/>
      <c r="K33" s="20"/>
      <c r="L33" s="20">
        <f>SUM(J33-K33)</f>
        <v>0</v>
      </c>
      <c r="M33" s="21">
        <v>1312700</v>
      </c>
      <c r="N33" s="21">
        <v>1312700</v>
      </c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129372.79000000004</v>
      </c>
      <c r="T33" s="17">
        <f>SUM(E33,H33,K33,N33,Q33)</f>
        <v>5383107.4399999995</v>
      </c>
      <c r="U33" s="17">
        <f>SUM(T33/C33)*100</f>
        <v>97.65309289825787</v>
      </c>
    </row>
    <row r="34" spans="1:21" ht="27.75" customHeight="1">
      <c r="A34" s="23" t="s">
        <v>96</v>
      </c>
      <c r="B34" s="33">
        <v>2</v>
      </c>
      <c r="C34" s="17">
        <f>SUM(D34,G34,J34,M34,P34)</f>
        <v>4878665.5</v>
      </c>
      <c r="D34" s="18">
        <v>2450580</v>
      </c>
      <c r="E34" s="18">
        <v>2425858.85</v>
      </c>
      <c r="F34" s="18">
        <f>SUM(D34-E34)</f>
        <v>24721.149999999907</v>
      </c>
      <c r="G34" s="19">
        <v>1420085.5</v>
      </c>
      <c r="H34" s="19">
        <v>1330994.04</v>
      </c>
      <c r="I34" s="19">
        <f>SUM(G34-H34)</f>
        <v>89091.45999999996</v>
      </c>
      <c r="J34" s="20">
        <v>73000</v>
      </c>
      <c r="K34" s="20">
        <v>73000</v>
      </c>
      <c r="L34" s="20">
        <f>SUM(J34-K34)</f>
        <v>0</v>
      </c>
      <c r="M34" s="21">
        <v>935000</v>
      </c>
      <c r="N34" s="21">
        <v>935000</v>
      </c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113812.60999999987</v>
      </c>
      <c r="T34" s="17">
        <f>SUM(E34,H34,K34,N34,Q34)</f>
        <v>4764852.890000001</v>
      </c>
      <c r="U34" s="17">
        <f>SUM(T34/C34)*100</f>
        <v>97.66713643310861</v>
      </c>
    </row>
    <row r="35" spans="1:21" ht="27.75" customHeight="1">
      <c r="A35" s="23" t="s">
        <v>42</v>
      </c>
      <c r="B35" s="33">
        <v>2</v>
      </c>
      <c r="C35" s="17">
        <f>SUM(D35,G35,J35,M35,P35)</f>
        <v>8768077.23</v>
      </c>
      <c r="D35" s="18">
        <v>3875934</v>
      </c>
      <c r="E35" s="18">
        <v>3817734</v>
      </c>
      <c r="F35" s="18">
        <f>SUM(D35-E35)</f>
        <v>58200</v>
      </c>
      <c r="G35" s="19">
        <v>2001843.23</v>
      </c>
      <c r="H35" s="19">
        <v>1859338.56</v>
      </c>
      <c r="I35" s="19">
        <f>SUM(G35-H35)</f>
        <v>142504.66999999993</v>
      </c>
      <c r="J35" s="20">
        <v>117800</v>
      </c>
      <c r="K35" s="20">
        <v>117800</v>
      </c>
      <c r="L35" s="20">
        <f>SUM(J35-K35)</f>
        <v>0</v>
      </c>
      <c r="M35" s="21">
        <v>2772500</v>
      </c>
      <c r="N35" s="21">
        <v>2772500</v>
      </c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200704.66999999993</v>
      </c>
      <c r="T35" s="17">
        <f>SUM(E35,H35,K35,N35,Q35)</f>
        <v>8567372.56</v>
      </c>
      <c r="U35" s="17">
        <f>SUM(T35/C35)*100</f>
        <v>97.71096142591801</v>
      </c>
    </row>
    <row r="36" spans="1:21" ht="27.75" customHeight="1">
      <c r="A36" s="23" t="s">
        <v>49</v>
      </c>
      <c r="B36" s="33">
        <v>2</v>
      </c>
      <c r="C36" s="17">
        <f>SUM(D36,G36,J36,M36,P36)</f>
        <v>5418775.89</v>
      </c>
      <c r="D36" s="18">
        <v>2397840.51</v>
      </c>
      <c r="E36" s="18">
        <v>2397840.51</v>
      </c>
      <c r="F36" s="18">
        <f>SUM(D36-E36)</f>
        <v>0</v>
      </c>
      <c r="G36" s="19">
        <v>2025935.38</v>
      </c>
      <c r="H36" s="19">
        <v>1904163.18</v>
      </c>
      <c r="I36" s="19">
        <f>SUM(G36-H36)</f>
        <v>121772.19999999995</v>
      </c>
      <c r="J36" s="20"/>
      <c r="K36" s="20"/>
      <c r="L36" s="20">
        <f>SUM(J36-K36)</f>
        <v>0</v>
      </c>
      <c r="M36" s="21">
        <v>995000</v>
      </c>
      <c r="N36" s="21">
        <v>995000</v>
      </c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121772.19999999995</v>
      </c>
      <c r="T36" s="17">
        <f>SUM(E36,H36,K36,N36,Q36)</f>
        <v>5297003.6899999995</v>
      </c>
      <c r="U36" s="17">
        <f>SUM(T36/C36)*100</f>
        <v>97.75277290532124</v>
      </c>
    </row>
    <row r="37" spans="1:21" ht="27.75" customHeight="1">
      <c r="A37" s="23" t="s">
        <v>119</v>
      </c>
      <c r="B37" s="33">
        <v>2</v>
      </c>
      <c r="C37" s="17">
        <f>SUM(D37,G37,J37,M37,P37)</f>
        <v>7565270.15</v>
      </c>
      <c r="D37" s="18">
        <v>3358160</v>
      </c>
      <c r="E37" s="18">
        <v>3297697</v>
      </c>
      <c r="F37" s="18">
        <f>SUM(D37-E37)</f>
        <v>60463</v>
      </c>
      <c r="G37" s="19">
        <v>1744110.15</v>
      </c>
      <c r="H37" s="19">
        <v>1636894.16</v>
      </c>
      <c r="I37" s="19">
        <f>SUM(G37-H37)</f>
        <v>107215.98999999999</v>
      </c>
      <c r="J37" s="20"/>
      <c r="K37" s="20"/>
      <c r="L37" s="20">
        <f>SUM(J37-K37)</f>
        <v>0</v>
      </c>
      <c r="M37" s="21">
        <v>2463000</v>
      </c>
      <c r="N37" s="21">
        <v>2463000</v>
      </c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167678.99</v>
      </c>
      <c r="T37" s="17">
        <f>SUM(E37,H37,K37,N37,Q37)</f>
        <v>7397591.16</v>
      </c>
      <c r="U37" s="17">
        <f>SUM(T37/C37)*100</f>
        <v>97.7835690375181</v>
      </c>
    </row>
    <row r="38" spans="1:21" ht="27.75" customHeight="1">
      <c r="A38" s="23" t="s">
        <v>76</v>
      </c>
      <c r="B38" s="33">
        <v>2</v>
      </c>
      <c r="C38" s="17">
        <f>SUM(D38,G38,J38,M38,P38)</f>
        <v>5528877.23</v>
      </c>
      <c r="D38" s="18">
        <v>2205840</v>
      </c>
      <c r="E38" s="18">
        <v>2203400</v>
      </c>
      <c r="F38" s="18">
        <f>SUM(D38-E38)</f>
        <v>2440</v>
      </c>
      <c r="G38" s="19">
        <v>1598037.23</v>
      </c>
      <c r="H38" s="19">
        <v>1478121.74</v>
      </c>
      <c r="I38" s="19">
        <f>SUM(G38-H38)</f>
        <v>119915.48999999999</v>
      </c>
      <c r="J38" s="20">
        <v>250000</v>
      </c>
      <c r="K38" s="20">
        <v>250000</v>
      </c>
      <c r="L38" s="20">
        <f>SUM(J38-K38)</f>
        <v>0</v>
      </c>
      <c r="M38" s="21">
        <v>1475000</v>
      </c>
      <c r="N38" s="21">
        <v>1475000</v>
      </c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122355.48999999999</v>
      </c>
      <c r="T38" s="17">
        <f>SUM(E38,H38,K38,N38,Q38)</f>
        <v>5406521.74</v>
      </c>
      <c r="U38" s="17">
        <f>SUM(T38/C38)*100</f>
        <v>97.78697401099645</v>
      </c>
    </row>
    <row r="39" spans="1:21" ht="27.75" customHeight="1">
      <c r="A39" s="23" t="s">
        <v>106</v>
      </c>
      <c r="B39" s="33">
        <v>2</v>
      </c>
      <c r="C39" s="17">
        <f>SUM(D39,G39,J39,M39,P39)</f>
        <v>4955656.23</v>
      </c>
      <c r="D39" s="18">
        <v>2434508</v>
      </c>
      <c r="E39" s="18">
        <v>2434507.84</v>
      </c>
      <c r="F39" s="18">
        <f>SUM(D39-E39)</f>
        <v>0.1600000001490116</v>
      </c>
      <c r="G39" s="19">
        <v>1366148.23</v>
      </c>
      <c r="H39" s="19">
        <v>1260005.19</v>
      </c>
      <c r="I39" s="19">
        <f>SUM(G39-H39)</f>
        <v>106143.04000000004</v>
      </c>
      <c r="J39" s="20"/>
      <c r="K39" s="20"/>
      <c r="L39" s="20">
        <f>SUM(J39-K39)</f>
        <v>0</v>
      </c>
      <c r="M39" s="21">
        <v>1155000</v>
      </c>
      <c r="N39" s="21">
        <v>1155000</v>
      </c>
      <c r="O39" s="21">
        <f>SUM(M39-N39)</f>
        <v>0</v>
      </c>
      <c r="P39" s="22"/>
      <c r="Q39" s="22"/>
      <c r="R39" s="22">
        <f>SUM(P39-Q39)</f>
        <v>0</v>
      </c>
      <c r="S39" s="19">
        <f>SUM(F39,I39,L39,O39,R39)</f>
        <v>106143.20000000019</v>
      </c>
      <c r="T39" s="17">
        <f>SUM(E39,H39,K39,N39,Q39)</f>
        <v>4849513.029999999</v>
      </c>
      <c r="U39" s="17">
        <f>SUM(T39/C39)*100</f>
        <v>97.85814037387333</v>
      </c>
    </row>
    <row r="40" spans="1:21" ht="27.75" customHeight="1">
      <c r="A40" s="23" t="s">
        <v>78</v>
      </c>
      <c r="B40" s="33">
        <v>2</v>
      </c>
      <c r="C40" s="17">
        <f>SUM(D40,G40,J40,M40,P40)</f>
        <v>4241575.23</v>
      </c>
      <c r="D40" s="18">
        <v>2210760</v>
      </c>
      <c r="E40" s="18">
        <v>2210760</v>
      </c>
      <c r="F40" s="18">
        <f>SUM(D40-E40)</f>
        <v>0</v>
      </c>
      <c r="G40" s="19">
        <v>1305815.23</v>
      </c>
      <c r="H40" s="19">
        <v>1219847.56</v>
      </c>
      <c r="I40" s="19">
        <f>SUM(G40-H40)</f>
        <v>85967.66999999993</v>
      </c>
      <c r="J40" s="20"/>
      <c r="K40" s="20"/>
      <c r="L40" s="20">
        <f>SUM(J40-K40)</f>
        <v>0</v>
      </c>
      <c r="M40" s="21">
        <v>725000</v>
      </c>
      <c r="N40" s="21">
        <v>725000</v>
      </c>
      <c r="O40" s="21">
        <f>SUM(M40-N40)</f>
        <v>0</v>
      </c>
      <c r="P40" s="22"/>
      <c r="Q40" s="22"/>
      <c r="R40" s="22">
        <f>SUM(P40-Q40)</f>
        <v>0</v>
      </c>
      <c r="S40" s="19">
        <f>SUM(F40,I40,L40,O40,R40)</f>
        <v>85967.66999999993</v>
      </c>
      <c r="T40" s="17">
        <f>SUM(E40,H40,K40,N40,Q40)</f>
        <v>4155607.56</v>
      </c>
      <c r="U40" s="17">
        <f>SUM(T40/C40)*100</f>
        <v>97.97321359781705</v>
      </c>
    </row>
    <row r="41" spans="1:21" ht="27.75" customHeight="1">
      <c r="A41" s="23" t="s">
        <v>82</v>
      </c>
      <c r="B41" s="33">
        <v>2</v>
      </c>
      <c r="C41" s="17">
        <f>SUM(D41,G41,J41,M41,P41)</f>
        <v>6510980.23</v>
      </c>
      <c r="D41" s="18">
        <v>2973960</v>
      </c>
      <c r="E41" s="18">
        <v>2931580.15</v>
      </c>
      <c r="F41" s="18">
        <f>SUM(D41-E41)</f>
        <v>42379.85000000009</v>
      </c>
      <c r="G41" s="19">
        <v>1622020.23</v>
      </c>
      <c r="H41" s="19">
        <v>1534601.07</v>
      </c>
      <c r="I41" s="19">
        <f>SUM(G41-H41)</f>
        <v>87419.15999999992</v>
      </c>
      <c r="J41" s="20"/>
      <c r="K41" s="20"/>
      <c r="L41" s="20">
        <f>SUM(J41-K41)</f>
        <v>0</v>
      </c>
      <c r="M41" s="21">
        <v>1915000</v>
      </c>
      <c r="N41" s="21">
        <v>1915000</v>
      </c>
      <c r="O41" s="21">
        <f>SUM(M41-N41)</f>
        <v>0</v>
      </c>
      <c r="P41" s="22"/>
      <c r="Q41" s="22"/>
      <c r="R41" s="22">
        <f>SUM(P41-Q41)</f>
        <v>0</v>
      </c>
      <c r="S41" s="19">
        <f>SUM(F41,I41,L41,O41,R41)</f>
        <v>129799.01000000001</v>
      </c>
      <c r="T41" s="17">
        <f>SUM(E41,H41,K41,N41,Q41)</f>
        <v>6381181.22</v>
      </c>
      <c r="U41" s="17">
        <f>SUM(T41/C41)*100</f>
        <v>98.00645977387646</v>
      </c>
    </row>
    <row r="42" spans="1:21" ht="27.75" customHeight="1">
      <c r="A42" s="23" t="s">
        <v>80</v>
      </c>
      <c r="B42" s="33">
        <v>2</v>
      </c>
      <c r="C42" s="17">
        <f>SUM(D42,G42,J42,M42,P42)</f>
        <v>7920232.53</v>
      </c>
      <c r="D42" s="18">
        <v>2645888</v>
      </c>
      <c r="E42" s="18">
        <v>2584679.44</v>
      </c>
      <c r="F42" s="18">
        <f>SUM(D42-E42)</f>
        <v>61208.560000000056</v>
      </c>
      <c r="G42" s="19">
        <v>1901344.53</v>
      </c>
      <c r="H42" s="19">
        <v>1817110.76</v>
      </c>
      <c r="I42" s="19">
        <f>SUM(G42-H42)</f>
        <v>84233.77000000002</v>
      </c>
      <c r="J42" s="20">
        <v>1358000</v>
      </c>
      <c r="K42" s="20">
        <v>1358000</v>
      </c>
      <c r="L42" s="20">
        <f>SUM(J42-K42)</f>
        <v>0</v>
      </c>
      <c r="M42" s="21">
        <v>2015000</v>
      </c>
      <c r="N42" s="21">
        <v>2015000</v>
      </c>
      <c r="O42" s="21">
        <f>SUM(M42-N42)</f>
        <v>0</v>
      </c>
      <c r="P42" s="22"/>
      <c r="Q42" s="22"/>
      <c r="R42" s="22">
        <f>SUM(P42-Q42)</f>
        <v>0</v>
      </c>
      <c r="S42" s="19">
        <f>SUM(F42,I42,L42,O42,R42)</f>
        <v>145442.33000000007</v>
      </c>
      <c r="T42" s="17">
        <f>SUM(E42,H42,K42,N42,Q42)</f>
        <v>7774790.2</v>
      </c>
      <c r="U42" s="17">
        <f>SUM(T42/C42)*100</f>
        <v>98.1636608590834</v>
      </c>
    </row>
    <row r="43" spans="1:21" ht="27.75" customHeight="1">
      <c r="A43" s="23" t="s">
        <v>63</v>
      </c>
      <c r="B43" s="33">
        <v>2</v>
      </c>
      <c r="C43" s="17">
        <f>SUM(D43,G43,J43,M43,P43)</f>
        <v>4998172.23</v>
      </c>
      <c r="D43" s="18">
        <v>2547180</v>
      </c>
      <c r="E43" s="18">
        <v>2501317.63</v>
      </c>
      <c r="F43" s="18">
        <f>SUM(D43-E43)</f>
        <v>45862.37000000011</v>
      </c>
      <c r="G43" s="19">
        <v>1515992.23</v>
      </c>
      <c r="H43" s="19">
        <v>1473005.6</v>
      </c>
      <c r="I43" s="19">
        <f>SUM(G43-H43)</f>
        <v>42986.62999999989</v>
      </c>
      <c r="J43" s="20"/>
      <c r="K43" s="20"/>
      <c r="L43" s="20">
        <f>SUM(J43-K43)</f>
        <v>0</v>
      </c>
      <c r="M43" s="21">
        <v>935000</v>
      </c>
      <c r="N43" s="21">
        <v>935000</v>
      </c>
      <c r="O43" s="21">
        <f>SUM(M43-N43)</f>
        <v>0</v>
      </c>
      <c r="P43" s="22"/>
      <c r="Q43" s="22"/>
      <c r="R43" s="22">
        <f>SUM(P43-Q43)</f>
        <v>0</v>
      </c>
      <c r="S43" s="19">
        <f>SUM(F43,I43,L43,O43,R43)</f>
        <v>88849</v>
      </c>
      <c r="T43" s="17">
        <f>SUM(E43,H43,K43,N43,Q43)</f>
        <v>4909323.23</v>
      </c>
      <c r="U43" s="17">
        <f>SUM(T43/C43)*100</f>
        <v>98.2223701803089</v>
      </c>
    </row>
    <row r="44" spans="1:21" ht="27.75" customHeight="1">
      <c r="A44" s="23" t="s">
        <v>88</v>
      </c>
      <c r="B44" s="33">
        <v>2</v>
      </c>
      <c r="C44" s="17">
        <f>SUM(D44,G44,J44,M44,P44)</f>
        <v>4759466.1899999995</v>
      </c>
      <c r="D44" s="18">
        <v>2590335.96</v>
      </c>
      <c r="E44" s="18">
        <v>2590335.96</v>
      </c>
      <c r="F44" s="18">
        <f>SUM(D44-E44)</f>
        <v>0</v>
      </c>
      <c r="G44" s="19">
        <v>1634555.23</v>
      </c>
      <c r="H44" s="19">
        <v>1550166.11</v>
      </c>
      <c r="I44" s="19">
        <f>SUM(G44-H44)</f>
        <v>84389.11999999988</v>
      </c>
      <c r="J44" s="20"/>
      <c r="K44" s="20"/>
      <c r="L44" s="20">
        <f>SUM(J44-K44)</f>
        <v>0</v>
      </c>
      <c r="M44" s="21">
        <v>534575</v>
      </c>
      <c r="N44" s="21">
        <v>534575</v>
      </c>
      <c r="O44" s="21">
        <f>SUM(M44-N44)</f>
        <v>0</v>
      </c>
      <c r="P44" s="22"/>
      <c r="Q44" s="22"/>
      <c r="R44" s="22">
        <f>SUM(P44-Q44)</f>
        <v>0</v>
      </c>
      <c r="S44" s="19">
        <f>SUM(F44,I44,L44,O44,R44)</f>
        <v>84389.11999999988</v>
      </c>
      <c r="T44" s="17">
        <f>SUM(E44,H44,K44,N44,Q44)</f>
        <v>4675077.07</v>
      </c>
      <c r="U44" s="17">
        <f>SUM(T44/C44)*100</f>
        <v>98.22692048580349</v>
      </c>
    </row>
    <row r="45" spans="1:21" ht="27.75" customHeight="1">
      <c r="A45" s="23" t="s">
        <v>83</v>
      </c>
      <c r="B45" s="33">
        <v>2</v>
      </c>
      <c r="C45" s="17">
        <f>SUM(D45,G45,J45,M45,P45)</f>
        <v>7638275.01</v>
      </c>
      <c r="D45" s="18">
        <v>3252364.95</v>
      </c>
      <c r="E45" s="18">
        <v>3252364.95</v>
      </c>
      <c r="F45" s="18">
        <f>SUM(D45-E45)</f>
        <v>0</v>
      </c>
      <c r="G45" s="19">
        <v>1632910.06</v>
      </c>
      <c r="H45" s="19">
        <v>1521154.21</v>
      </c>
      <c r="I45" s="19">
        <f>SUM(G45-H45)</f>
        <v>111755.8500000001</v>
      </c>
      <c r="J45" s="20">
        <v>8000</v>
      </c>
      <c r="K45" s="20">
        <v>8000</v>
      </c>
      <c r="L45" s="20">
        <f>SUM(J45-K45)</f>
        <v>0</v>
      </c>
      <c r="M45" s="21">
        <v>2745000</v>
      </c>
      <c r="N45" s="21">
        <v>2723000</v>
      </c>
      <c r="O45" s="21">
        <f>SUM(M45-N45)</f>
        <v>22000</v>
      </c>
      <c r="P45" s="22"/>
      <c r="Q45" s="22"/>
      <c r="R45" s="22">
        <f>SUM(P45-Q45)</f>
        <v>0</v>
      </c>
      <c r="S45" s="19">
        <f>SUM(F45,I45,L45,O45,R45)</f>
        <v>133755.8500000001</v>
      </c>
      <c r="T45" s="17">
        <f>SUM(E45,H45,K45,N45,Q45)</f>
        <v>7504519.16</v>
      </c>
      <c r="U45" s="17">
        <f>SUM(T45/C45)*100</f>
        <v>98.24887360268009</v>
      </c>
    </row>
    <row r="46" spans="1:21" ht="27.75" customHeight="1">
      <c r="A46" s="23" t="s">
        <v>98</v>
      </c>
      <c r="B46" s="33">
        <v>2</v>
      </c>
      <c r="C46" s="17">
        <f>SUM(D46,G46,J46,M46,P46)</f>
        <v>5801406.23</v>
      </c>
      <c r="D46" s="18">
        <v>3024600</v>
      </c>
      <c r="E46" s="18">
        <v>3024600</v>
      </c>
      <c r="F46" s="18">
        <f>SUM(D46-E46)</f>
        <v>0</v>
      </c>
      <c r="G46" s="19">
        <v>1571806.23</v>
      </c>
      <c r="H46" s="19">
        <v>1470678.19</v>
      </c>
      <c r="I46" s="19">
        <f>SUM(G46-H46)</f>
        <v>101128.04000000004</v>
      </c>
      <c r="J46" s="20"/>
      <c r="K46" s="20"/>
      <c r="L46" s="20">
        <f>SUM(J46-K46)</f>
        <v>0</v>
      </c>
      <c r="M46" s="21">
        <v>1205000</v>
      </c>
      <c r="N46" s="21">
        <v>1205000</v>
      </c>
      <c r="O46" s="21">
        <f>SUM(M46-N46)</f>
        <v>0</v>
      </c>
      <c r="P46" s="22"/>
      <c r="Q46" s="22"/>
      <c r="R46" s="22">
        <f>SUM(P46-Q46)</f>
        <v>0</v>
      </c>
      <c r="S46" s="19">
        <f>SUM(F46,I46,L46,O46,R46)</f>
        <v>101128.04000000004</v>
      </c>
      <c r="T46" s="17">
        <f>SUM(E46,H46,K46,N46,Q46)</f>
        <v>5700278.1899999995</v>
      </c>
      <c r="U46" s="17">
        <f>SUM(T46/C46)*100</f>
        <v>98.2568357396341</v>
      </c>
    </row>
    <row r="47" spans="1:21" ht="27.75" customHeight="1">
      <c r="A47" s="23" t="s">
        <v>79</v>
      </c>
      <c r="B47" s="33">
        <v>2</v>
      </c>
      <c r="C47" s="17">
        <f>SUM(D47,G47,J47,M47,P47)</f>
        <v>5030513.23</v>
      </c>
      <c r="D47" s="18">
        <v>2707080</v>
      </c>
      <c r="E47" s="18">
        <v>2707080</v>
      </c>
      <c r="F47" s="18">
        <f>SUM(D47-E47)</f>
        <v>0</v>
      </c>
      <c r="G47" s="19">
        <v>1338433.23</v>
      </c>
      <c r="H47" s="19">
        <v>1252589.17</v>
      </c>
      <c r="I47" s="19">
        <f>SUM(G47-H47)</f>
        <v>85844.06000000006</v>
      </c>
      <c r="J47" s="20"/>
      <c r="K47" s="20"/>
      <c r="L47" s="20">
        <f>SUM(J47-K47)</f>
        <v>0</v>
      </c>
      <c r="M47" s="21">
        <v>985000</v>
      </c>
      <c r="N47" s="21">
        <v>985000</v>
      </c>
      <c r="O47" s="21">
        <f>SUM(M47-N47)</f>
        <v>0</v>
      </c>
      <c r="P47" s="22"/>
      <c r="Q47" s="22"/>
      <c r="R47" s="22">
        <f>SUM(P47-Q47)</f>
        <v>0</v>
      </c>
      <c r="S47" s="19">
        <f>SUM(F47,I47,L47,O47,R47)</f>
        <v>85844.06000000006</v>
      </c>
      <c r="T47" s="17">
        <f>SUM(E47,H47,K47,N47,Q47)</f>
        <v>4944669.17</v>
      </c>
      <c r="U47" s="17">
        <f>SUM(T47/C47)*100</f>
        <v>98.29353276544309</v>
      </c>
    </row>
    <row r="48" spans="1:21" ht="27.75" customHeight="1">
      <c r="A48" s="23" t="s">
        <v>58</v>
      </c>
      <c r="B48" s="33">
        <v>2</v>
      </c>
      <c r="C48" s="17">
        <f>SUM(D48,G48,J48,M48,P48)</f>
        <v>7670235.23</v>
      </c>
      <c r="D48" s="18">
        <v>3131580</v>
      </c>
      <c r="E48" s="18">
        <v>3109883</v>
      </c>
      <c r="F48" s="18">
        <f>SUM(D48-E48)</f>
        <v>21697</v>
      </c>
      <c r="G48" s="19">
        <v>2013655.23</v>
      </c>
      <c r="H48" s="19">
        <v>1906634.11</v>
      </c>
      <c r="I48" s="19">
        <f>SUM(G48-H48)</f>
        <v>107021.11999999988</v>
      </c>
      <c r="J48" s="20"/>
      <c r="K48" s="20"/>
      <c r="L48" s="20">
        <f>SUM(J48-K48)</f>
        <v>0</v>
      </c>
      <c r="M48" s="21">
        <v>2525000</v>
      </c>
      <c r="N48" s="21">
        <v>2525000</v>
      </c>
      <c r="O48" s="21">
        <f>SUM(M48-N48)</f>
        <v>0</v>
      </c>
      <c r="P48" s="22"/>
      <c r="Q48" s="22"/>
      <c r="R48" s="22">
        <f>SUM(P48-Q48)</f>
        <v>0</v>
      </c>
      <c r="S48" s="19">
        <f>SUM(F48,I48,L48,O48,R48)</f>
        <v>128718.11999999988</v>
      </c>
      <c r="T48" s="17">
        <f>SUM(E48,H48,K48,N48,Q48)</f>
        <v>7541517.11</v>
      </c>
      <c r="U48" s="17">
        <f>SUM(T48/C48)*100</f>
        <v>98.32184912013447</v>
      </c>
    </row>
    <row r="49" spans="1:21" ht="27.75" customHeight="1">
      <c r="A49" s="23" t="s">
        <v>57</v>
      </c>
      <c r="B49" s="33">
        <v>2</v>
      </c>
      <c r="C49" s="17">
        <f>SUM(D49,G49,J49,M49,P49)</f>
        <v>6044732.23</v>
      </c>
      <c r="D49" s="18">
        <v>2858859</v>
      </c>
      <c r="E49" s="18">
        <v>2858859</v>
      </c>
      <c r="F49" s="18">
        <f>SUM(D49-E49)</f>
        <v>0</v>
      </c>
      <c r="G49" s="19">
        <v>1550973.23</v>
      </c>
      <c r="H49" s="19">
        <v>1452005.56</v>
      </c>
      <c r="I49" s="19">
        <f>SUM(G49-H49)</f>
        <v>98967.66999999993</v>
      </c>
      <c r="J49" s="20">
        <v>29900</v>
      </c>
      <c r="K49" s="20">
        <v>29900</v>
      </c>
      <c r="L49" s="20">
        <f>SUM(J49-K49)</f>
        <v>0</v>
      </c>
      <c r="M49" s="21">
        <v>1605000</v>
      </c>
      <c r="N49" s="21">
        <v>1605000</v>
      </c>
      <c r="O49" s="21">
        <f>SUM(M49-N49)</f>
        <v>0</v>
      </c>
      <c r="P49" s="22"/>
      <c r="Q49" s="22"/>
      <c r="R49" s="22">
        <f>SUM(P49-Q49)</f>
        <v>0</v>
      </c>
      <c r="S49" s="19">
        <f>SUM(F49,I49,L49,O49,R49)</f>
        <v>98967.66999999993</v>
      </c>
      <c r="T49" s="17">
        <f>SUM(E49,H49,K49,N49,Q49)</f>
        <v>5945764.5600000005</v>
      </c>
      <c r="U49" s="17">
        <f>SUM(T49/C49)*100</f>
        <v>98.36274517655515</v>
      </c>
    </row>
    <row r="50" spans="1:21" ht="27.75" customHeight="1">
      <c r="A50" s="23" t="s">
        <v>73</v>
      </c>
      <c r="B50" s="33">
        <v>2</v>
      </c>
      <c r="C50" s="17">
        <f>SUM(D50,G50,J50,M50,P50)</f>
        <v>7135281.23</v>
      </c>
      <c r="D50" s="18">
        <v>2831919</v>
      </c>
      <c r="E50" s="18">
        <v>2830029</v>
      </c>
      <c r="F50" s="18">
        <f>SUM(D50-E50)</f>
        <v>1890</v>
      </c>
      <c r="G50" s="19">
        <v>2498362.23</v>
      </c>
      <c r="H50" s="19">
        <v>2388172.33</v>
      </c>
      <c r="I50" s="19">
        <f>SUM(G50-H50)</f>
        <v>110189.8999999999</v>
      </c>
      <c r="J50" s="20"/>
      <c r="K50" s="20"/>
      <c r="L50" s="20">
        <f>SUM(J50-K50)</f>
        <v>0</v>
      </c>
      <c r="M50" s="21">
        <v>1805000</v>
      </c>
      <c r="N50" s="21">
        <v>1805000</v>
      </c>
      <c r="O50" s="21">
        <f>SUM(M50-N50)</f>
        <v>0</v>
      </c>
      <c r="P50" s="22"/>
      <c r="Q50" s="22"/>
      <c r="R50" s="22">
        <f>SUM(P50-Q50)</f>
        <v>0</v>
      </c>
      <c r="S50" s="19">
        <f>SUM(F50,I50,L50,O50,R50)</f>
        <v>112079.8999999999</v>
      </c>
      <c r="T50" s="17">
        <f>SUM(E50,H50,K50,N50,Q50)</f>
        <v>7023201.33</v>
      </c>
      <c r="U50" s="17">
        <f>SUM(T50/C50)*100</f>
        <v>98.42921538216652</v>
      </c>
    </row>
    <row r="51" spans="1:21" ht="27.75" customHeight="1">
      <c r="A51" s="23" t="s">
        <v>54</v>
      </c>
      <c r="B51" s="33">
        <v>2</v>
      </c>
      <c r="C51" s="17">
        <f>SUM(D51,G51,J51,M51,P51)</f>
        <v>6963412.23</v>
      </c>
      <c r="D51" s="18">
        <v>2604937</v>
      </c>
      <c r="E51" s="18">
        <v>2604936.72</v>
      </c>
      <c r="F51" s="18">
        <f>SUM(D51-E51)</f>
        <v>0.27999999979510903</v>
      </c>
      <c r="G51" s="19">
        <v>1647575.23</v>
      </c>
      <c r="H51" s="19">
        <v>1540917.3</v>
      </c>
      <c r="I51" s="19">
        <f>SUM(G51-H51)</f>
        <v>106657.92999999993</v>
      </c>
      <c r="J51" s="20">
        <v>1035900</v>
      </c>
      <c r="K51" s="20">
        <v>1035900</v>
      </c>
      <c r="L51" s="20">
        <f>SUM(J51-K51)</f>
        <v>0</v>
      </c>
      <c r="M51" s="21">
        <v>1675000</v>
      </c>
      <c r="N51" s="21">
        <v>1675000</v>
      </c>
      <c r="O51" s="21">
        <f>SUM(M51-N51)</f>
        <v>0</v>
      </c>
      <c r="P51" s="22"/>
      <c r="Q51" s="22"/>
      <c r="R51" s="22">
        <f>SUM(P51-Q51)</f>
        <v>0</v>
      </c>
      <c r="S51" s="19">
        <f>SUM(F51,I51,L51,O51,R51)</f>
        <v>106658.20999999973</v>
      </c>
      <c r="T51" s="17">
        <f>SUM(E51,H51,K51,N51,Q51)</f>
        <v>6856754.0200000005</v>
      </c>
      <c r="U51" s="17">
        <f>SUM(T51/C51)*100</f>
        <v>98.46830538711335</v>
      </c>
    </row>
    <row r="52" spans="1:21" ht="27.75" customHeight="1">
      <c r="A52" s="23" t="s">
        <v>86</v>
      </c>
      <c r="B52" s="33">
        <v>2</v>
      </c>
      <c r="C52" s="17">
        <f>SUM(D52,G52,J52,M52,P52)</f>
        <v>4990014.279999999</v>
      </c>
      <c r="D52" s="18">
        <v>2838563.05</v>
      </c>
      <c r="E52" s="18">
        <v>2838563.05</v>
      </c>
      <c r="F52" s="18">
        <f>SUM(D52-E52)</f>
        <v>0</v>
      </c>
      <c r="G52" s="19">
        <v>1226451.23</v>
      </c>
      <c r="H52" s="19">
        <v>1151599.03</v>
      </c>
      <c r="I52" s="19">
        <f>SUM(G52-H52)</f>
        <v>74852.19999999995</v>
      </c>
      <c r="J52" s="20"/>
      <c r="K52" s="20"/>
      <c r="L52" s="20">
        <f>SUM(J52-K52)</f>
        <v>0</v>
      </c>
      <c r="M52" s="21">
        <v>925000</v>
      </c>
      <c r="N52" s="21">
        <v>925000</v>
      </c>
      <c r="O52" s="21">
        <f>SUM(M52-N52)</f>
        <v>0</v>
      </c>
      <c r="P52" s="22"/>
      <c r="Q52" s="22"/>
      <c r="R52" s="22">
        <f>SUM(P52-Q52)</f>
        <v>0</v>
      </c>
      <c r="S52" s="19">
        <f>SUM(F52,I52,L52,O52,R52)</f>
        <v>74852.19999999995</v>
      </c>
      <c r="T52" s="17">
        <f>SUM(E52,H52,K52,N52,Q52)</f>
        <v>4915162.08</v>
      </c>
      <c r="U52" s="17">
        <f>SUM(T52/C52)*100</f>
        <v>98.49996020452272</v>
      </c>
    </row>
    <row r="53" spans="1:21" ht="27.75" customHeight="1">
      <c r="A53" s="23" t="s">
        <v>50</v>
      </c>
      <c r="B53" s="33">
        <v>2</v>
      </c>
      <c r="C53" s="17">
        <f>SUM(D53,G53,J53,M53,P53)</f>
        <v>7427641.23</v>
      </c>
      <c r="D53" s="18">
        <v>2964384</v>
      </c>
      <c r="E53" s="18">
        <v>2933268</v>
      </c>
      <c r="F53" s="18">
        <f>SUM(D53-E53)</f>
        <v>31116</v>
      </c>
      <c r="G53" s="19">
        <v>1508257.23</v>
      </c>
      <c r="H53" s="19">
        <v>1428222.82</v>
      </c>
      <c r="I53" s="19">
        <f>SUM(G53-H53)</f>
        <v>80034.40999999992</v>
      </c>
      <c r="J53" s="20"/>
      <c r="K53" s="20"/>
      <c r="L53" s="20">
        <f>SUM(J53-K53)</f>
        <v>0</v>
      </c>
      <c r="M53" s="21">
        <v>2955000</v>
      </c>
      <c r="N53" s="21">
        <v>2955000</v>
      </c>
      <c r="O53" s="21">
        <f>SUM(M53-N53)</f>
        <v>0</v>
      </c>
      <c r="P53" s="22"/>
      <c r="Q53" s="22"/>
      <c r="R53" s="22">
        <f>SUM(P53-Q53)</f>
        <v>0</v>
      </c>
      <c r="S53" s="19">
        <f>SUM(F53,I53,L53,O53,R53)</f>
        <v>111150.40999999992</v>
      </c>
      <c r="T53" s="17">
        <f>SUM(E53,H53,K53,N53,Q53)</f>
        <v>7316490.82</v>
      </c>
      <c r="U53" s="17">
        <f>SUM(T53/C53)*100</f>
        <v>98.50355709762788</v>
      </c>
    </row>
    <row r="54" spans="1:21" ht="27.75" customHeight="1">
      <c r="A54" s="23" t="s">
        <v>92</v>
      </c>
      <c r="B54" s="33">
        <v>2</v>
      </c>
      <c r="C54" s="17">
        <f>SUM(D54,G54,J54,M54,P54)</f>
        <v>6169877.23</v>
      </c>
      <c r="D54" s="18">
        <v>2463600</v>
      </c>
      <c r="E54" s="18">
        <v>2432960</v>
      </c>
      <c r="F54" s="18">
        <f>SUM(D54-E54)</f>
        <v>30640</v>
      </c>
      <c r="G54" s="19">
        <v>1874891.23</v>
      </c>
      <c r="H54" s="19">
        <v>1813209.09</v>
      </c>
      <c r="I54" s="19">
        <f>SUM(G54-H54)</f>
        <v>61682.1399999999</v>
      </c>
      <c r="J54" s="20"/>
      <c r="K54" s="20"/>
      <c r="L54" s="20">
        <f>SUM(J54-K54)</f>
        <v>0</v>
      </c>
      <c r="M54" s="21">
        <v>1831386</v>
      </c>
      <c r="N54" s="21">
        <v>1831386</v>
      </c>
      <c r="O54" s="21">
        <f>SUM(M54-N54)</f>
        <v>0</v>
      </c>
      <c r="P54" s="22"/>
      <c r="Q54" s="22"/>
      <c r="R54" s="22">
        <f>SUM(P54-Q54)</f>
        <v>0</v>
      </c>
      <c r="S54" s="19">
        <f>SUM(F54,I54,L54,O54,R54)</f>
        <v>92322.1399999999</v>
      </c>
      <c r="T54" s="17">
        <f>SUM(E54,H54,K54,N54,Q54)</f>
        <v>6077555.09</v>
      </c>
      <c r="U54" s="17">
        <f>SUM(T54/C54)*100</f>
        <v>98.5036632568457</v>
      </c>
    </row>
    <row r="55" spans="1:21" ht="27.75" customHeight="1">
      <c r="A55" s="23" t="s">
        <v>107</v>
      </c>
      <c r="B55" s="33">
        <v>2</v>
      </c>
      <c r="C55" s="17">
        <f>SUM(D55,G55,J55,M55,P55)</f>
        <v>6038203.36</v>
      </c>
      <c r="D55" s="18">
        <v>2293290</v>
      </c>
      <c r="E55" s="18">
        <v>2226140.5</v>
      </c>
      <c r="F55" s="18">
        <f>SUM(D55-E55)</f>
        <v>67149.5</v>
      </c>
      <c r="G55" s="19">
        <v>1441913.36</v>
      </c>
      <c r="H55" s="19">
        <v>1422860.44</v>
      </c>
      <c r="I55" s="19">
        <f>SUM(G55-H55)</f>
        <v>19052.92000000016</v>
      </c>
      <c r="J55" s="20">
        <v>1348000</v>
      </c>
      <c r="K55" s="20">
        <v>1348000</v>
      </c>
      <c r="L55" s="20">
        <f>SUM(J55-K55)</f>
        <v>0</v>
      </c>
      <c r="M55" s="21">
        <v>955000</v>
      </c>
      <c r="N55" s="21">
        <v>955000</v>
      </c>
      <c r="O55" s="21">
        <f>SUM(M55-N55)</f>
        <v>0</v>
      </c>
      <c r="P55" s="22"/>
      <c r="Q55" s="22"/>
      <c r="R55" s="22">
        <f>SUM(P55-Q55)</f>
        <v>0</v>
      </c>
      <c r="S55" s="19">
        <f>SUM(F55,I55,L55,O55,R55)</f>
        <v>86202.42000000016</v>
      </c>
      <c r="T55" s="17">
        <f>SUM(E55,H55,K55,N55,Q55)</f>
        <v>5952000.9399999995</v>
      </c>
      <c r="U55" s="17">
        <f>SUM(T55/C55)*100</f>
        <v>98.57238296127872</v>
      </c>
    </row>
    <row r="56" spans="1:21" ht="27.75" customHeight="1">
      <c r="A56" s="23" t="s">
        <v>121</v>
      </c>
      <c r="B56" s="33">
        <v>2</v>
      </c>
      <c r="C56" s="17">
        <f>SUM(D56,G56,J56,M56,P56)</f>
        <v>9510107.23</v>
      </c>
      <c r="D56" s="18">
        <v>3267840</v>
      </c>
      <c r="E56" s="18">
        <v>3267840</v>
      </c>
      <c r="F56" s="18">
        <f>SUM(D56-E56)</f>
        <v>0</v>
      </c>
      <c r="G56" s="19">
        <v>2077479.23</v>
      </c>
      <c r="H56" s="19">
        <v>1941847.74</v>
      </c>
      <c r="I56" s="19">
        <f>SUM(G56-H56)</f>
        <v>135631.49</v>
      </c>
      <c r="J56" s="20">
        <v>999788</v>
      </c>
      <c r="K56" s="20">
        <v>999788</v>
      </c>
      <c r="L56" s="20">
        <f>SUM(J56-K56)</f>
        <v>0</v>
      </c>
      <c r="M56" s="21">
        <v>3165000</v>
      </c>
      <c r="N56" s="21">
        <v>3165000</v>
      </c>
      <c r="O56" s="21">
        <f>SUM(M56-N56)</f>
        <v>0</v>
      </c>
      <c r="P56" s="22"/>
      <c r="Q56" s="22"/>
      <c r="R56" s="22">
        <f>SUM(P56-Q56)</f>
        <v>0</v>
      </c>
      <c r="S56" s="19">
        <f>SUM(F56,I56,L56,O56,R56)</f>
        <v>135631.49</v>
      </c>
      <c r="T56" s="17">
        <f>SUM(E56,H56,K56,N56,Q56)</f>
        <v>9374475.74</v>
      </c>
      <c r="U56" s="17">
        <f>SUM(T56/C56)*100</f>
        <v>98.57381744790274</v>
      </c>
    </row>
    <row r="57" spans="1:21" ht="27.75" customHeight="1">
      <c r="A57" s="23" t="s">
        <v>90</v>
      </c>
      <c r="B57" s="33">
        <v>2</v>
      </c>
      <c r="C57" s="17">
        <f>SUM(D57,G57,J57,M57,P57)</f>
        <v>6242271.23</v>
      </c>
      <c r="D57" s="18">
        <v>2267880</v>
      </c>
      <c r="E57" s="18">
        <v>2267880</v>
      </c>
      <c r="F57" s="18">
        <f>SUM(D57-E57)</f>
        <v>0</v>
      </c>
      <c r="G57" s="19">
        <v>1540391.23</v>
      </c>
      <c r="H57" s="19">
        <v>1456449.75</v>
      </c>
      <c r="I57" s="19">
        <f>SUM(G57-H57)</f>
        <v>83941.47999999998</v>
      </c>
      <c r="J57" s="20">
        <v>1329000</v>
      </c>
      <c r="K57" s="20">
        <v>1329000</v>
      </c>
      <c r="L57" s="20">
        <f>SUM(J57-K57)</f>
        <v>0</v>
      </c>
      <c r="M57" s="21">
        <v>1105000</v>
      </c>
      <c r="N57" s="21">
        <v>1102000</v>
      </c>
      <c r="O57" s="21">
        <f>SUM(M57-N57)</f>
        <v>3000</v>
      </c>
      <c r="P57" s="22"/>
      <c r="Q57" s="22"/>
      <c r="R57" s="22">
        <f>SUM(P57-Q57)</f>
        <v>0</v>
      </c>
      <c r="S57" s="19">
        <f>SUM(F57,I57,L57,O57,R57)</f>
        <v>86941.47999999998</v>
      </c>
      <c r="T57" s="17">
        <f>SUM(E57,H57,K57,N57,Q57)</f>
        <v>6155329.75</v>
      </c>
      <c r="U57" s="17">
        <f>SUM(T57/C57)*100</f>
        <v>98.60721399637099</v>
      </c>
    </row>
    <row r="58" spans="1:21" ht="27.75" customHeight="1">
      <c r="A58" s="23" t="s">
        <v>113</v>
      </c>
      <c r="B58" s="33">
        <v>2</v>
      </c>
      <c r="C58" s="17">
        <f>SUM(D58,G58,J58,M58,P58)</f>
        <v>7274729.23</v>
      </c>
      <c r="D58" s="18">
        <v>2799980</v>
      </c>
      <c r="E58" s="18">
        <v>2753249.63</v>
      </c>
      <c r="F58" s="18">
        <f>SUM(D58-E58)</f>
        <v>46730.37000000011</v>
      </c>
      <c r="G58" s="19">
        <v>1374849.23</v>
      </c>
      <c r="H58" s="19">
        <v>1320553.89</v>
      </c>
      <c r="I58" s="19">
        <f>SUM(G58-H58)</f>
        <v>54295.340000000084</v>
      </c>
      <c r="J58" s="20">
        <v>1034900</v>
      </c>
      <c r="K58" s="20">
        <v>1034900</v>
      </c>
      <c r="L58" s="20">
        <f>SUM(J58-K58)</f>
        <v>0</v>
      </c>
      <c r="M58" s="21">
        <v>2065000</v>
      </c>
      <c r="N58" s="21">
        <v>2065000</v>
      </c>
      <c r="O58" s="21">
        <f>SUM(M58-N58)</f>
        <v>0</v>
      </c>
      <c r="P58" s="22"/>
      <c r="Q58" s="22"/>
      <c r="R58" s="22">
        <f>SUM(P58-Q58)</f>
        <v>0</v>
      </c>
      <c r="S58" s="19">
        <f>SUM(F58,I58,L58,O58,R58)</f>
        <v>101025.7100000002</v>
      </c>
      <c r="T58" s="17">
        <f>SUM(E58,H58,K58,N58,Q58)</f>
        <v>7173703.52</v>
      </c>
      <c r="U58" s="17">
        <f>SUM(T58/C58)*100</f>
        <v>98.61127875958071</v>
      </c>
    </row>
    <row r="59" spans="1:21" ht="27.75" customHeight="1">
      <c r="A59" s="23" t="s">
        <v>84</v>
      </c>
      <c r="B59" s="33">
        <v>2</v>
      </c>
      <c r="C59" s="17">
        <f>SUM(D59,G59,J59,M59,P59)</f>
        <v>5900277.890000001</v>
      </c>
      <c r="D59" s="18">
        <v>2950198.66</v>
      </c>
      <c r="E59" s="18">
        <v>2897078.01</v>
      </c>
      <c r="F59" s="18">
        <f>SUM(D59-E59)</f>
        <v>53120.65000000037</v>
      </c>
      <c r="G59" s="19">
        <v>1455079.23</v>
      </c>
      <c r="H59" s="19">
        <v>1433693.3</v>
      </c>
      <c r="I59" s="19">
        <f>SUM(G59-H59)</f>
        <v>21385.929999999935</v>
      </c>
      <c r="J59" s="20"/>
      <c r="K59" s="20"/>
      <c r="L59" s="20">
        <f>SUM(J59-K59)</f>
        <v>0</v>
      </c>
      <c r="M59" s="21">
        <v>1495000</v>
      </c>
      <c r="N59" s="21">
        <v>1495000</v>
      </c>
      <c r="O59" s="21">
        <f>SUM(M59-N59)</f>
        <v>0</v>
      </c>
      <c r="P59" s="22"/>
      <c r="Q59" s="22"/>
      <c r="R59" s="22">
        <f>SUM(P59-Q59)</f>
        <v>0</v>
      </c>
      <c r="S59" s="19">
        <f>SUM(F59,I59,L59,O59,R59)</f>
        <v>74506.58000000031</v>
      </c>
      <c r="T59" s="17">
        <f>SUM(E59,H59,K59,N59,Q59)</f>
        <v>5825771.31</v>
      </c>
      <c r="U59" s="17">
        <f>SUM(T59/C59)*100</f>
        <v>98.73723608634981</v>
      </c>
    </row>
    <row r="60" spans="1:21" ht="27.75" customHeight="1">
      <c r="A60" s="23" t="s">
        <v>53</v>
      </c>
      <c r="B60" s="33">
        <v>2</v>
      </c>
      <c r="C60" s="17">
        <f>SUM(D60,G60,J60,M60,P60)</f>
        <v>5856992.23</v>
      </c>
      <c r="D60" s="18">
        <v>3307423</v>
      </c>
      <c r="E60" s="18">
        <v>3307422.58</v>
      </c>
      <c r="F60" s="18">
        <f>SUM(D60-E60)</f>
        <v>0.4199999999254942</v>
      </c>
      <c r="G60" s="19">
        <v>1654569.23</v>
      </c>
      <c r="H60" s="19">
        <v>1582406.13</v>
      </c>
      <c r="I60" s="19">
        <f>SUM(G60-H60)</f>
        <v>72163.1000000001</v>
      </c>
      <c r="J60" s="20"/>
      <c r="K60" s="20"/>
      <c r="L60" s="20">
        <f>SUM(J60-K60)</f>
        <v>0</v>
      </c>
      <c r="M60" s="21">
        <v>895000</v>
      </c>
      <c r="N60" s="21">
        <v>895000</v>
      </c>
      <c r="O60" s="21">
        <f>SUM(M60-N60)</f>
        <v>0</v>
      </c>
      <c r="P60" s="22"/>
      <c r="Q60" s="22"/>
      <c r="R60" s="22">
        <f>SUM(P60-Q60)</f>
        <v>0</v>
      </c>
      <c r="S60" s="19">
        <f>SUM(F60,I60,L60,O60,R60)</f>
        <v>72163.52000000002</v>
      </c>
      <c r="T60" s="17">
        <f>SUM(E60,H60,K60,N60,Q60)</f>
        <v>5784828.71</v>
      </c>
      <c r="U60" s="17">
        <f>SUM(T60/C60)*100</f>
        <v>98.76790821694499</v>
      </c>
    </row>
    <row r="61" spans="1:21" ht="27.75" customHeight="1">
      <c r="A61" s="23" t="s">
        <v>60</v>
      </c>
      <c r="B61" s="33">
        <v>2</v>
      </c>
      <c r="C61" s="17">
        <f>SUM(D61,G61,J61,M61,P61)</f>
        <v>7405036</v>
      </c>
      <c r="D61" s="18">
        <v>3568640</v>
      </c>
      <c r="E61" s="18">
        <v>3568640</v>
      </c>
      <c r="F61" s="18">
        <f>SUM(D61-E61)</f>
        <v>0</v>
      </c>
      <c r="G61" s="19">
        <v>2375496</v>
      </c>
      <c r="H61" s="19">
        <v>2288834.31</v>
      </c>
      <c r="I61" s="19">
        <f>SUM(G61-H61)</f>
        <v>86661.68999999994</v>
      </c>
      <c r="J61" s="20">
        <v>65900</v>
      </c>
      <c r="K61" s="20">
        <v>65900</v>
      </c>
      <c r="L61" s="20">
        <f>SUM(J61-K61)</f>
        <v>0</v>
      </c>
      <c r="M61" s="21">
        <v>1395000</v>
      </c>
      <c r="N61" s="21">
        <v>1395000</v>
      </c>
      <c r="O61" s="21">
        <f>SUM(M61-N61)</f>
        <v>0</v>
      </c>
      <c r="P61" s="22"/>
      <c r="Q61" s="22"/>
      <c r="R61" s="22">
        <f>SUM(P61-Q61)</f>
        <v>0</v>
      </c>
      <c r="S61" s="19">
        <f>SUM(F61,I61,L61,O61,R61)</f>
        <v>86661.68999999994</v>
      </c>
      <c r="T61" s="17">
        <f>SUM(E61,H61,K61,N61,Q61)</f>
        <v>7318374.3100000005</v>
      </c>
      <c r="U61" s="17">
        <f>SUM(T61/C61)*100</f>
        <v>98.82969252276425</v>
      </c>
    </row>
    <row r="62" spans="1:21" ht="27.75" customHeight="1">
      <c r="A62" s="23" t="s">
        <v>111</v>
      </c>
      <c r="B62" s="33">
        <v>2</v>
      </c>
      <c r="C62" s="17">
        <f>SUM(D62,G62,J62,M62,P62)</f>
        <v>8380192.23</v>
      </c>
      <c r="D62" s="18">
        <v>2892366</v>
      </c>
      <c r="E62" s="18">
        <v>2892365.5</v>
      </c>
      <c r="F62" s="18">
        <f>SUM(D62-E62)</f>
        <v>0.5</v>
      </c>
      <c r="G62" s="19">
        <v>1595226.23</v>
      </c>
      <c r="H62" s="19">
        <v>1499482.36</v>
      </c>
      <c r="I62" s="19">
        <f>SUM(G62-H62)</f>
        <v>95743.86999999988</v>
      </c>
      <c r="J62" s="20">
        <v>987600</v>
      </c>
      <c r="K62" s="20">
        <v>987600</v>
      </c>
      <c r="L62" s="20">
        <f>SUM(J62-K62)</f>
        <v>0</v>
      </c>
      <c r="M62" s="21">
        <v>2905000</v>
      </c>
      <c r="N62" s="21">
        <v>2905000</v>
      </c>
      <c r="O62" s="21">
        <f>SUM(M62-N62)</f>
        <v>0</v>
      </c>
      <c r="P62" s="22"/>
      <c r="Q62" s="22"/>
      <c r="R62" s="22">
        <f>SUM(P62-Q62)</f>
        <v>0</v>
      </c>
      <c r="S62" s="19">
        <f>SUM(F62,I62,L62,O62,R62)</f>
        <v>95744.36999999988</v>
      </c>
      <c r="T62" s="17">
        <f>SUM(E62,H62,K62,N62,Q62)</f>
        <v>8284447.86</v>
      </c>
      <c r="U62" s="17">
        <f>SUM(T62/C62)*100</f>
        <v>98.85749195994279</v>
      </c>
    </row>
    <row r="63" spans="1:21" ht="27.75" customHeight="1">
      <c r="A63" s="23" t="s">
        <v>116</v>
      </c>
      <c r="B63" s="33">
        <v>2</v>
      </c>
      <c r="C63" s="17">
        <f>SUM(D63,G63,J63,M63,P63)</f>
        <v>4690768.23</v>
      </c>
      <c r="D63" s="18">
        <v>2262060</v>
      </c>
      <c r="E63" s="18">
        <v>2262060</v>
      </c>
      <c r="F63" s="18">
        <f>SUM(D63-E63)</f>
        <v>0</v>
      </c>
      <c r="G63" s="19">
        <v>1503708.23</v>
      </c>
      <c r="H63" s="19">
        <v>1450157.93</v>
      </c>
      <c r="I63" s="19">
        <f>SUM(G63-H63)</f>
        <v>53550.30000000005</v>
      </c>
      <c r="J63" s="20"/>
      <c r="K63" s="20"/>
      <c r="L63" s="20">
        <f>SUM(J63-K63)</f>
        <v>0</v>
      </c>
      <c r="M63" s="21">
        <v>925000</v>
      </c>
      <c r="N63" s="21">
        <v>925000</v>
      </c>
      <c r="O63" s="21">
        <f>SUM(M63-N63)</f>
        <v>0</v>
      </c>
      <c r="P63" s="22"/>
      <c r="Q63" s="22"/>
      <c r="R63" s="22">
        <f>SUM(P63-Q63)</f>
        <v>0</v>
      </c>
      <c r="S63" s="19">
        <f>SUM(F63,I63,L63,O63,R63)</f>
        <v>53550.30000000005</v>
      </c>
      <c r="T63" s="17">
        <f>SUM(E63,H63,K63,N63,Q63)</f>
        <v>4637217.93</v>
      </c>
      <c r="U63" s="17">
        <f>SUM(T63/C63)*100</f>
        <v>98.85838955637335</v>
      </c>
    </row>
    <row r="64" spans="1:21" ht="27.75" customHeight="1">
      <c r="A64" s="23" t="s">
        <v>48</v>
      </c>
      <c r="B64" s="33">
        <v>2</v>
      </c>
      <c r="C64" s="17">
        <f>SUM(D64,G64,J64,M64,P64)</f>
        <v>6169849.23</v>
      </c>
      <c r="D64" s="18">
        <v>3628775</v>
      </c>
      <c r="E64" s="18">
        <v>3628774.72</v>
      </c>
      <c r="F64" s="18">
        <f>SUM(D64-E64)</f>
        <v>0.27999999979510903</v>
      </c>
      <c r="G64" s="19">
        <v>1606074.23</v>
      </c>
      <c r="H64" s="19">
        <v>1538010.88</v>
      </c>
      <c r="I64" s="19">
        <f>SUM(G64-H64)</f>
        <v>68063.3500000001</v>
      </c>
      <c r="J64" s="20"/>
      <c r="K64" s="20"/>
      <c r="L64" s="20">
        <f>SUM(J64-K64)</f>
        <v>0</v>
      </c>
      <c r="M64" s="21">
        <v>935000</v>
      </c>
      <c r="N64" s="21">
        <v>935000</v>
      </c>
      <c r="O64" s="21">
        <f>SUM(M64-N64)</f>
        <v>0</v>
      </c>
      <c r="P64" s="22"/>
      <c r="Q64" s="22"/>
      <c r="R64" s="22">
        <f>SUM(P64-Q64)</f>
        <v>0</v>
      </c>
      <c r="S64" s="19">
        <f>SUM(F64,I64,L64,O64,R64)</f>
        <v>68063.62999999989</v>
      </c>
      <c r="T64" s="17">
        <f>SUM(E64,H64,K64,N64,Q64)</f>
        <v>6101785.6</v>
      </c>
      <c r="U64" s="17">
        <f>SUM(T64/C64)*100</f>
        <v>98.89683479348164</v>
      </c>
    </row>
    <row r="65" spans="1:21" ht="27.75" customHeight="1">
      <c r="A65" s="23" t="s">
        <v>108</v>
      </c>
      <c r="B65" s="33">
        <v>2</v>
      </c>
      <c r="C65" s="17">
        <f>SUM(D65,G65,J65,M65,P65)</f>
        <v>5055819.23</v>
      </c>
      <c r="D65" s="18">
        <v>2520801</v>
      </c>
      <c r="E65" s="18">
        <v>2520717</v>
      </c>
      <c r="F65" s="18">
        <f>SUM(D65-E65)</f>
        <v>84</v>
      </c>
      <c r="G65" s="19">
        <v>1700018.23</v>
      </c>
      <c r="H65" s="19">
        <v>1644867.77</v>
      </c>
      <c r="I65" s="19">
        <f>SUM(G65-H65)</f>
        <v>55150.45999999996</v>
      </c>
      <c r="J65" s="20"/>
      <c r="K65" s="20"/>
      <c r="L65" s="20">
        <f>SUM(J65-K65)</f>
        <v>0</v>
      </c>
      <c r="M65" s="21">
        <v>835000</v>
      </c>
      <c r="N65" s="21">
        <v>835000</v>
      </c>
      <c r="O65" s="21">
        <f>SUM(M65-N65)</f>
        <v>0</v>
      </c>
      <c r="P65" s="22"/>
      <c r="Q65" s="22"/>
      <c r="R65" s="22">
        <f>SUM(P65-Q65)</f>
        <v>0</v>
      </c>
      <c r="S65" s="19">
        <f>SUM(F65,I65,L65,O65,R65)</f>
        <v>55234.45999999996</v>
      </c>
      <c r="T65" s="17">
        <f>SUM(E65,H65,K65,N65,Q65)</f>
        <v>5000584.77</v>
      </c>
      <c r="U65" s="17">
        <f>SUM(T65/C65)*100</f>
        <v>98.90750722113928</v>
      </c>
    </row>
    <row r="66" spans="1:21" ht="27.75" customHeight="1">
      <c r="A66" s="23" t="s">
        <v>43</v>
      </c>
      <c r="B66" s="33">
        <v>2</v>
      </c>
      <c r="C66" s="17">
        <f>SUM(D66,G66,J66,M66,P66)</f>
        <v>12528255.23</v>
      </c>
      <c r="D66" s="18">
        <v>5154050</v>
      </c>
      <c r="E66" s="18">
        <v>5154050</v>
      </c>
      <c r="F66" s="18">
        <f>SUM(D66-E66)</f>
        <v>0</v>
      </c>
      <c r="G66" s="19">
        <v>2066205.23</v>
      </c>
      <c r="H66" s="19">
        <v>1929654.52</v>
      </c>
      <c r="I66" s="19">
        <f>SUM(G66-H66)</f>
        <v>136550.70999999996</v>
      </c>
      <c r="J66" s="20">
        <v>873000</v>
      </c>
      <c r="K66" s="20">
        <v>873000</v>
      </c>
      <c r="L66" s="20">
        <f>SUM(J66-K66)</f>
        <v>0</v>
      </c>
      <c r="M66" s="21">
        <v>4435000</v>
      </c>
      <c r="N66" s="21">
        <v>4435000</v>
      </c>
      <c r="O66" s="21">
        <f>SUM(M66-N66)</f>
        <v>0</v>
      </c>
      <c r="P66" s="22"/>
      <c r="Q66" s="22"/>
      <c r="R66" s="22">
        <f>SUM(P66-Q66)</f>
        <v>0</v>
      </c>
      <c r="S66" s="19">
        <f>SUM(F66,I66,L66,O66,R66)</f>
        <v>136550.70999999996</v>
      </c>
      <c r="T66" s="17">
        <f>SUM(E66,H66,K66,N66,Q66)</f>
        <v>12391704.52</v>
      </c>
      <c r="U66" s="17">
        <f>SUM(T66/C66)*100</f>
        <v>98.91005804485035</v>
      </c>
    </row>
    <row r="67" spans="1:21" ht="27.75" customHeight="1">
      <c r="A67" s="23" t="s">
        <v>44</v>
      </c>
      <c r="B67" s="33">
        <v>2</v>
      </c>
      <c r="C67" s="17">
        <f>SUM(D67,G67,J67,M67,P67)</f>
        <v>7461582.23</v>
      </c>
      <c r="D67" s="18">
        <v>2885439</v>
      </c>
      <c r="E67" s="18">
        <v>2885439</v>
      </c>
      <c r="F67" s="18">
        <f>SUM(D67-E67)</f>
        <v>0</v>
      </c>
      <c r="G67" s="19">
        <v>1911143.23</v>
      </c>
      <c r="H67" s="19">
        <v>1830352.89</v>
      </c>
      <c r="I67" s="19">
        <f>SUM(G67-H67)</f>
        <v>80790.34000000008</v>
      </c>
      <c r="J67" s="20"/>
      <c r="K67" s="20"/>
      <c r="L67" s="20">
        <f>SUM(J67-K67)</f>
        <v>0</v>
      </c>
      <c r="M67" s="21">
        <v>2665000</v>
      </c>
      <c r="N67" s="21">
        <v>2665000</v>
      </c>
      <c r="O67" s="21">
        <f>SUM(M67-N67)</f>
        <v>0</v>
      </c>
      <c r="P67" s="22"/>
      <c r="Q67" s="22"/>
      <c r="R67" s="22">
        <f>SUM(P67-Q67)</f>
        <v>0</v>
      </c>
      <c r="S67" s="19">
        <f>SUM(F67,I67,L67,O67,R67)</f>
        <v>80790.34000000008</v>
      </c>
      <c r="T67" s="17">
        <f>SUM(E67,H67,K67,N67,Q67)</f>
        <v>7380791.89</v>
      </c>
      <c r="U67" s="17">
        <f>SUM(T67/C67)*100</f>
        <v>98.91724921726151</v>
      </c>
    </row>
    <row r="68" spans="1:21" ht="27.75" customHeight="1">
      <c r="A68" s="23" t="s">
        <v>109</v>
      </c>
      <c r="B68" s="33">
        <v>2</v>
      </c>
      <c r="C68" s="17">
        <f>SUM(D68,G68,J68,M68,P68)</f>
        <v>4989954.3100000005</v>
      </c>
      <c r="D68" s="18">
        <v>2564046.08</v>
      </c>
      <c r="E68" s="18">
        <v>2564046.08</v>
      </c>
      <c r="F68" s="18">
        <f>SUM(D68-E68)</f>
        <v>0</v>
      </c>
      <c r="G68" s="19">
        <v>1720908.23</v>
      </c>
      <c r="H68" s="19">
        <v>1670510.83</v>
      </c>
      <c r="I68" s="19">
        <f>SUM(G68-H68)</f>
        <v>50397.39999999991</v>
      </c>
      <c r="J68" s="20"/>
      <c r="K68" s="20"/>
      <c r="L68" s="20">
        <f>SUM(J68-K68)</f>
        <v>0</v>
      </c>
      <c r="M68" s="21">
        <v>705000</v>
      </c>
      <c r="N68" s="21">
        <v>705000</v>
      </c>
      <c r="O68" s="21">
        <f>SUM(M68-N68)</f>
        <v>0</v>
      </c>
      <c r="P68" s="22"/>
      <c r="Q68" s="22"/>
      <c r="R68" s="22">
        <f>SUM(P68-Q68)</f>
        <v>0</v>
      </c>
      <c r="S68" s="19">
        <f>SUM(F68,I68,L68,O68,R68)</f>
        <v>50397.39999999991</v>
      </c>
      <c r="T68" s="17">
        <f>SUM(E68,H68,K68,N68,Q68)</f>
        <v>4939556.91</v>
      </c>
      <c r="U68" s="17">
        <f>SUM(T68/C68)*100</f>
        <v>98.9900228164614</v>
      </c>
    </row>
    <row r="69" spans="1:21" ht="27.75" customHeight="1">
      <c r="A69" s="23" t="s">
        <v>97</v>
      </c>
      <c r="B69" s="33">
        <v>2</v>
      </c>
      <c r="C69" s="17">
        <f>SUM(D69,G69,J69,M69,P69)</f>
        <v>5270835.23</v>
      </c>
      <c r="D69" s="18">
        <v>2999760</v>
      </c>
      <c r="E69" s="18">
        <v>2999760</v>
      </c>
      <c r="F69" s="18">
        <f>SUM(D69-E69)</f>
        <v>0</v>
      </c>
      <c r="G69" s="19">
        <v>1422275.23</v>
      </c>
      <c r="H69" s="19">
        <v>1373638.15</v>
      </c>
      <c r="I69" s="19">
        <f>SUM(G69-H69)</f>
        <v>48637.080000000075</v>
      </c>
      <c r="J69" s="20">
        <v>13800</v>
      </c>
      <c r="K69" s="20">
        <v>13800</v>
      </c>
      <c r="L69" s="20">
        <f>SUM(J69-K69)</f>
        <v>0</v>
      </c>
      <c r="M69" s="21">
        <v>835000</v>
      </c>
      <c r="N69" s="21">
        <v>835000</v>
      </c>
      <c r="O69" s="21">
        <f>SUM(M69-N69)</f>
        <v>0</v>
      </c>
      <c r="P69" s="22"/>
      <c r="Q69" s="22"/>
      <c r="R69" s="22">
        <f>SUM(P69-Q69)</f>
        <v>0</v>
      </c>
      <c r="S69" s="19">
        <f>SUM(F69,I69,L69,O69,R69)</f>
        <v>48637.080000000075</v>
      </c>
      <c r="T69" s="17">
        <f>SUM(E69,H69,K69,N69,Q69)</f>
        <v>5222198.15</v>
      </c>
      <c r="U69" s="17">
        <f>SUM(T69/C69)*100</f>
        <v>99.07724150200764</v>
      </c>
    </row>
    <row r="70" spans="1:21" ht="27.75" customHeight="1">
      <c r="A70" s="23" t="s">
        <v>101</v>
      </c>
      <c r="B70" s="33">
        <v>2</v>
      </c>
      <c r="C70" s="17">
        <f>SUM(D70,G70,J70,M70,P70)</f>
        <v>6028832.15</v>
      </c>
      <c r="D70" s="18">
        <v>2740860</v>
      </c>
      <c r="E70" s="18">
        <v>2739760</v>
      </c>
      <c r="F70" s="18">
        <f>SUM(D70-E70)</f>
        <v>1100</v>
      </c>
      <c r="G70" s="19">
        <v>1902972.15</v>
      </c>
      <c r="H70" s="19">
        <v>1848819.43</v>
      </c>
      <c r="I70" s="19">
        <f>SUM(G70-H70)</f>
        <v>54152.71999999997</v>
      </c>
      <c r="J70" s="20"/>
      <c r="K70" s="20"/>
      <c r="L70" s="20">
        <f>SUM(J70-K70)</f>
        <v>0</v>
      </c>
      <c r="M70" s="21">
        <v>1385000</v>
      </c>
      <c r="N70" s="21">
        <v>1385000</v>
      </c>
      <c r="O70" s="21">
        <f>SUM(M70-N70)</f>
        <v>0</v>
      </c>
      <c r="P70" s="22"/>
      <c r="Q70" s="22"/>
      <c r="R70" s="22">
        <f>SUM(P70-Q70)</f>
        <v>0</v>
      </c>
      <c r="S70" s="19">
        <f>SUM(F70,I70,L70,O70,R70)</f>
        <v>55252.71999999997</v>
      </c>
      <c r="T70" s="17">
        <f>SUM(E70,H70,K70,N70,Q70)</f>
        <v>5973579.43</v>
      </c>
      <c r="U70" s="17">
        <f>SUM(T70/C70)*100</f>
        <v>99.08352532256184</v>
      </c>
    </row>
    <row r="71" spans="1:21" ht="27.75" customHeight="1">
      <c r="A71" s="23" t="s">
        <v>74</v>
      </c>
      <c r="B71" s="33">
        <v>2</v>
      </c>
      <c r="C71" s="17">
        <f>SUM(D71,G71,J71,M71,P71)</f>
        <v>5343789.390000001</v>
      </c>
      <c r="D71" s="18">
        <v>2717058.14</v>
      </c>
      <c r="E71" s="18">
        <v>2717058.14</v>
      </c>
      <c r="F71" s="18">
        <f>SUM(D71-E71)</f>
        <v>0</v>
      </c>
      <c r="G71" s="19">
        <v>1711731.25</v>
      </c>
      <c r="H71" s="19">
        <v>1668769.13</v>
      </c>
      <c r="I71" s="19">
        <f>SUM(G71-H71)</f>
        <v>42962.12000000011</v>
      </c>
      <c r="J71" s="20"/>
      <c r="K71" s="20"/>
      <c r="L71" s="20">
        <f>SUM(J71-K71)</f>
        <v>0</v>
      </c>
      <c r="M71" s="21">
        <v>915000</v>
      </c>
      <c r="N71" s="21">
        <v>915000</v>
      </c>
      <c r="O71" s="21">
        <f>SUM(M71-N71)</f>
        <v>0</v>
      </c>
      <c r="P71" s="22"/>
      <c r="Q71" s="22"/>
      <c r="R71" s="22">
        <f>SUM(P71-Q71)</f>
        <v>0</v>
      </c>
      <c r="S71" s="19">
        <f>SUM(F71,I71,L71,O71,R71)</f>
        <v>42962.12000000011</v>
      </c>
      <c r="T71" s="17">
        <f>SUM(E71,H71,K71,N71,Q71)</f>
        <v>5300827.27</v>
      </c>
      <c r="U71" s="17">
        <f>SUM(T71/C71)*100</f>
        <v>99.1960364291228</v>
      </c>
    </row>
    <row r="72" spans="1:21" ht="27.75" customHeight="1">
      <c r="A72" s="23" t="s">
        <v>85</v>
      </c>
      <c r="B72" s="33">
        <v>2</v>
      </c>
      <c r="C72" s="17">
        <f>SUM(D72,G72,J72,M72,P72)</f>
        <v>5350036.23</v>
      </c>
      <c r="D72" s="18">
        <v>2646240</v>
      </c>
      <c r="E72" s="18">
        <v>2646240</v>
      </c>
      <c r="F72" s="18">
        <f>SUM(D72-E72)</f>
        <v>0</v>
      </c>
      <c r="G72" s="19">
        <v>1468796.23</v>
      </c>
      <c r="H72" s="19">
        <v>1429635.8</v>
      </c>
      <c r="I72" s="19">
        <f>SUM(G72-H72)</f>
        <v>39160.429999999935</v>
      </c>
      <c r="J72" s="20"/>
      <c r="K72" s="20"/>
      <c r="L72" s="20">
        <f>SUM(J72-K72)</f>
        <v>0</v>
      </c>
      <c r="M72" s="21">
        <v>1235000</v>
      </c>
      <c r="N72" s="21">
        <v>1235000</v>
      </c>
      <c r="O72" s="21">
        <f>SUM(M72-N72)</f>
        <v>0</v>
      </c>
      <c r="P72" s="22"/>
      <c r="Q72" s="22"/>
      <c r="R72" s="22">
        <f>SUM(P72-Q72)</f>
        <v>0</v>
      </c>
      <c r="S72" s="19">
        <f>SUM(F72,I72,L72,O72,R72)</f>
        <v>39160.429999999935</v>
      </c>
      <c r="T72" s="17">
        <f>SUM(E72,H72,K72,N72,Q72)</f>
        <v>5310875.8</v>
      </c>
      <c r="U72" s="17">
        <f>SUM(T72/C72)*100</f>
        <v>99.26803430263872</v>
      </c>
    </row>
    <row r="73" spans="1:21" ht="27.75" customHeight="1">
      <c r="A73" s="23" t="s">
        <v>103</v>
      </c>
      <c r="B73" s="33">
        <v>2</v>
      </c>
      <c r="C73" s="17">
        <f>SUM(D73,G73,J73,M73,P73)</f>
        <v>5733956.23</v>
      </c>
      <c r="D73" s="18">
        <v>3009690</v>
      </c>
      <c r="E73" s="18">
        <v>3001081</v>
      </c>
      <c r="F73" s="18">
        <f>SUM(D73-E73)</f>
        <v>8609</v>
      </c>
      <c r="G73" s="19">
        <v>1374266.23</v>
      </c>
      <c r="H73" s="19">
        <v>1344598.65</v>
      </c>
      <c r="I73" s="19">
        <f>SUM(G73-H73)</f>
        <v>29667.580000000075</v>
      </c>
      <c r="J73" s="20"/>
      <c r="K73" s="20"/>
      <c r="L73" s="20">
        <f>SUM(J73-K73)</f>
        <v>0</v>
      </c>
      <c r="M73" s="21">
        <v>1350000</v>
      </c>
      <c r="N73" s="21">
        <v>1350000</v>
      </c>
      <c r="O73" s="21">
        <f>SUM(M73-N73)</f>
        <v>0</v>
      </c>
      <c r="P73" s="22"/>
      <c r="Q73" s="22"/>
      <c r="R73" s="22">
        <f>SUM(P73-Q73)</f>
        <v>0</v>
      </c>
      <c r="S73" s="19">
        <f>SUM(F73,I73,L73,O73,R73)</f>
        <v>38276.580000000075</v>
      </c>
      <c r="T73" s="17">
        <f>SUM(E73,H73,K73,N73,Q73)</f>
        <v>5695679.65</v>
      </c>
      <c r="U73" s="17">
        <f>SUM(T73/C73)*100</f>
        <v>99.33245775752982</v>
      </c>
    </row>
    <row r="74" spans="1:21" ht="27.75" customHeight="1">
      <c r="A74" s="23" t="s">
        <v>112</v>
      </c>
      <c r="B74" s="33">
        <v>2</v>
      </c>
      <c r="C74" s="17">
        <f>SUM(D74,G74,J74,M74,P74)</f>
        <v>7324726.23</v>
      </c>
      <c r="D74" s="18">
        <v>3360000</v>
      </c>
      <c r="E74" s="18">
        <v>3360000</v>
      </c>
      <c r="F74" s="18">
        <f>SUM(D74-E74)</f>
        <v>0</v>
      </c>
      <c r="G74" s="19">
        <v>1619726.23</v>
      </c>
      <c r="H74" s="19">
        <v>1575214.16</v>
      </c>
      <c r="I74" s="19">
        <f>SUM(G74-H74)</f>
        <v>44512.070000000065</v>
      </c>
      <c r="J74" s="20"/>
      <c r="K74" s="20"/>
      <c r="L74" s="20">
        <f>SUM(J74-K74)</f>
        <v>0</v>
      </c>
      <c r="M74" s="21">
        <v>2345000</v>
      </c>
      <c r="N74" s="21">
        <v>2345000</v>
      </c>
      <c r="O74" s="21">
        <f>SUM(M74-N74)</f>
        <v>0</v>
      </c>
      <c r="P74" s="22"/>
      <c r="Q74" s="22"/>
      <c r="R74" s="22">
        <f>SUM(P74-Q74)</f>
        <v>0</v>
      </c>
      <c r="S74" s="19">
        <f>SUM(F74,I74,L74,O74,R74)</f>
        <v>44512.070000000065</v>
      </c>
      <c r="T74" s="17">
        <f>SUM(E74,H74,K74,N74,Q74)</f>
        <v>7280214.16</v>
      </c>
      <c r="U74" s="17">
        <f>SUM(T74/C74)*100</f>
        <v>99.39230397693647</v>
      </c>
    </row>
    <row r="75" spans="1:21" ht="27.75" customHeight="1">
      <c r="A75" s="23" t="s">
        <v>95</v>
      </c>
      <c r="B75" s="33">
        <v>2</v>
      </c>
      <c r="C75" s="17">
        <f>SUM(D75,G75,J75,M75,P75)</f>
        <v>6326190</v>
      </c>
      <c r="D75" s="18">
        <v>3268355</v>
      </c>
      <c r="E75" s="18">
        <v>3252965</v>
      </c>
      <c r="F75" s="18">
        <f>SUM(D75-E75)</f>
        <v>15390</v>
      </c>
      <c r="G75" s="19">
        <v>1772335</v>
      </c>
      <c r="H75" s="19">
        <v>1750431.29</v>
      </c>
      <c r="I75" s="19">
        <f>SUM(G75-H75)</f>
        <v>21903.709999999963</v>
      </c>
      <c r="J75" s="20"/>
      <c r="K75" s="20"/>
      <c r="L75" s="20">
        <f>SUM(J75-K75)</f>
        <v>0</v>
      </c>
      <c r="M75" s="21">
        <v>1285500</v>
      </c>
      <c r="N75" s="21">
        <v>1285500</v>
      </c>
      <c r="O75" s="21">
        <f>SUM(M75-N75)</f>
        <v>0</v>
      </c>
      <c r="P75" s="22"/>
      <c r="Q75" s="22"/>
      <c r="R75" s="22">
        <f>SUM(P75-Q75)</f>
        <v>0</v>
      </c>
      <c r="S75" s="19">
        <f>SUM(F75,I75,L75,O75,R75)</f>
        <v>37293.70999999996</v>
      </c>
      <c r="T75" s="17">
        <f>SUM(E75,H75,K75,N75,Q75)</f>
        <v>6288896.29</v>
      </c>
      <c r="U75" s="17">
        <f>SUM(T75/C75)*100</f>
        <v>99.41048703880219</v>
      </c>
    </row>
    <row r="76" spans="1:21" ht="27.75" customHeight="1">
      <c r="A76" s="23" t="s">
        <v>104</v>
      </c>
      <c r="B76" s="33">
        <v>2</v>
      </c>
      <c r="C76" s="17">
        <f>SUM(D76,G76,J76,M76,P76)</f>
        <v>6414817.26</v>
      </c>
      <c r="D76" s="18">
        <v>2915640</v>
      </c>
      <c r="E76" s="18">
        <v>2915640</v>
      </c>
      <c r="F76" s="18">
        <f>SUM(D76-E76)</f>
        <v>0</v>
      </c>
      <c r="G76" s="19">
        <v>1684177.26</v>
      </c>
      <c r="H76" s="19">
        <v>1651009.27</v>
      </c>
      <c r="I76" s="19">
        <f>SUM(G76-H76)</f>
        <v>33167.98999999999</v>
      </c>
      <c r="J76" s="20">
        <v>120000</v>
      </c>
      <c r="K76" s="20">
        <v>120000</v>
      </c>
      <c r="L76" s="20">
        <f>SUM(J76-K76)</f>
        <v>0</v>
      </c>
      <c r="M76" s="21">
        <v>1695000</v>
      </c>
      <c r="N76" s="21">
        <v>1695000</v>
      </c>
      <c r="O76" s="21">
        <f>SUM(M76-N76)</f>
        <v>0</v>
      </c>
      <c r="P76" s="22"/>
      <c r="Q76" s="22"/>
      <c r="R76" s="22">
        <f>SUM(P76-Q76)</f>
        <v>0</v>
      </c>
      <c r="S76" s="19">
        <f>SUM(F76,I76,L76,O76,R76)</f>
        <v>33167.98999999999</v>
      </c>
      <c r="T76" s="17">
        <f>SUM(E76,H76,K76,N76,Q76)</f>
        <v>6381649.27</v>
      </c>
      <c r="U76" s="17">
        <f>SUM(T76/C76)*100</f>
        <v>99.48294723519528</v>
      </c>
    </row>
    <row r="77" spans="1:21" ht="27.75" customHeight="1">
      <c r="A77" s="23" t="s">
        <v>71</v>
      </c>
      <c r="B77" s="33">
        <v>2</v>
      </c>
      <c r="C77" s="17">
        <f>SUM(D77,G77,J77,M77,P77)</f>
        <v>5381383.23</v>
      </c>
      <c r="D77" s="18">
        <v>2403840</v>
      </c>
      <c r="E77" s="18">
        <v>2403840</v>
      </c>
      <c r="F77" s="18">
        <f>SUM(D77-E77)</f>
        <v>0</v>
      </c>
      <c r="G77" s="19">
        <v>2022543.23</v>
      </c>
      <c r="H77" s="19">
        <v>1996365.87</v>
      </c>
      <c r="I77" s="19">
        <f>SUM(G77-H77)</f>
        <v>26177.35999999987</v>
      </c>
      <c r="J77" s="20"/>
      <c r="K77" s="20"/>
      <c r="L77" s="20">
        <f>SUM(J77-K77)</f>
        <v>0</v>
      </c>
      <c r="M77" s="21">
        <v>955000</v>
      </c>
      <c r="N77" s="21">
        <v>955000</v>
      </c>
      <c r="O77" s="21">
        <f>SUM(M77-N77)</f>
        <v>0</v>
      </c>
      <c r="P77" s="22"/>
      <c r="Q77" s="22"/>
      <c r="R77" s="22">
        <f>SUM(P77-Q77)</f>
        <v>0</v>
      </c>
      <c r="S77" s="19">
        <f>SUM(F77,I77,L77,O77,R77)</f>
        <v>26177.35999999987</v>
      </c>
      <c r="T77" s="17">
        <f>SUM(E77,H77,K77,N77,Q77)</f>
        <v>5355205.87</v>
      </c>
      <c r="U77" s="17">
        <f>SUM(T77/C77)*100</f>
        <v>99.51355703763917</v>
      </c>
    </row>
    <row r="78" spans="1:21" ht="27.75" customHeight="1">
      <c r="A78" s="23" t="s">
        <v>69</v>
      </c>
      <c r="B78" s="33">
        <v>2</v>
      </c>
      <c r="C78" s="17">
        <f>SUM(D78,G78,J78,M78,P78)</f>
        <v>6838771.67</v>
      </c>
      <c r="D78" s="18">
        <v>3072300</v>
      </c>
      <c r="E78" s="18">
        <v>3072300</v>
      </c>
      <c r="F78" s="18">
        <f>SUM(D78-E78)</f>
        <v>0</v>
      </c>
      <c r="G78" s="19">
        <v>2238481.67</v>
      </c>
      <c r="H78" s="19">
        <v>2208215.76</v>
      </c>
      <c r="I78" s="19">
        <f>SUM(G78-H78)</f>
        <v>30265.91000000015</v>
      </c>
      <c r="J78" s="20">
        <v>52990</v>
      </c>
      <c r="K78" s="20">
        <v>52990</v>
      </c>
      <c r="L78" s="20">
        <f>SUM(J78-K78)</f>
        <v>0</v>
      </c>
      <c r="M78" s="21">
        <v>1475000</v>
      </c>
      <c r="N78" s="21">
        <v>1475000</v>
      </c>
      <c r="O78" s="21">
        <f>SUM(M78-N78)</f>
        <v>0</v>
      </c>
      <c r="P78" s="22"/>
      <c r="Q78" s="22"/>
      <c r="R78" s="22">
        <f>SUM(P78-Q78)</f>
        <v>0</v>
      </c>
      <c r="S78" s="19">
        <f>SUM(F78,I78,L78,O78,R78)</f>
        <v>30265.91000000015</v>
      </c>
      <c r="T78" s="17">
        <f>SUM(E78,H78,K78,N78,Q78)</f>
        <v>6808505.76</v>
      </c>
      <c r="U78" s="17">
        <f>SUM(T78/C78)*100</f>
        <v>99.55743645993083</v>
      </c>
    </row>
    <row r="79" spans="1:21" ht="27.75" customHeight="1">
      <c r="A79" s="23" t="s">
        <v>94</v>
      </c>
      <c r="B79" s="33">
        <v>2</v>
      </c>
      <c r="C79" s="17">
        <f>SUM(D79,G79,J79,M79,P79)</f>
        <v>5355804.23</v>
      </c>
      <c r="D79" s="18">
        <v>2858400</v>
      </c>
      <c r="E79" s="18">
        <v>2858400</v>
      </c>
      <c r="F79" s="18">
        <f>SUM(D79-E79)</f>
        <v>0</v>
      </c>
      <c r="G79" s="19">
        <v>1722154.23</v>
      </c>
      <c r="H79" s="19">
        <v>1705302.78</v>
      </c>
      <c r="I79" s="19">
        <f>SUM(G79-H79)</f>
        <v>16851.449999999953</v>
      </c>
      <c r="J79" s="20"/>
      <c r="K79" s="20"/>
      <c r="L79" s="20">
        <f>SUM(J79-K79)</f>
        <v>0</v>
      </c>
      <c r="M79" s="21">
        <v>775250</v>
      </c>
      <c r="N79" s="21">
        <v>775250</v>
      </c>
      <c r="O79" s="21">
        <f>SUM(M79-N79)</f>
        <v>0</v>
      </c>
      <c r="P79" s="22"/>
      <c r="Q79" s="22"/>
      <c r="R79" s="22">
        <f>SUM(P79-Q79)</f>
        <v>0</v>
      </c>
      <c r="S79" s="19">
        <f>SUM(F79,I79,L79,O79,R79)</f>
        <v>16851.449999999953</v>
      </c>
      <c r="T79" s="17">
        <f>SUM(E79,H79,K79,N79,Q79)</f>
        <v>5338952.78</v>
      </c>
      <c r="U79" s="17">
        <f>SUM(T79/C79)*100</f>
        <v>99.68536097892435</v>
      </c>
    </row>
    <row r="80" spans="1:21" ht="27.75" customHeight="1">
      <c r="A80" s="23" t="s">
        <v>87</v>
      </c>
      <c r="B80" s="33">
        <v>2</v>
      </c>
      <c r="C80" s="17">
        <f>SUM(D80,G80,J80,M80,P80)</f>
        <v>5225319.23</v>
      </c>
      <c r="D80" s="18">
        <v>2306346</v>
      </c>
      <c r="E80" s="18">
        <v>2306345.85</v>
      </c>
      <c r="F80" s="18">
        <f>SUM(D80-E80)</f>
        <v>0.14999999990686774</v>
      </c>
      <c r="G80" s="19">
        <v>1433973.23</v>
      </c>
      <c r="H80" s="19">
        <v>1418348.49</v>
      </c>
      <c r="I80" s="19">
        <f>SUM(G80-H80)</f>
        <v>15624.73999999999</v>
      </c>
      <c r="J80" s="20"/>
      <c r="K80" s="20"/>
      <c r="L80" s="20">
        <f>SUM(J80-K80)</f>
        <v>0</v>
      </c>
      <c r="M80" s="21">
        <v>1485000</v>
      </c>
      <c r="N80" s="21">
        <v>1485000</v>
      </c>
      <c r="O80" s="21">
        <f>SUM(M80-N80)</f>
        <v>0</v>
      </c>
      <c r="P80" s="22"/>
      <c r="Q80" s="22"/>
      <c r="R80" s="22">
        <f>SUM(P80-Q80)</f>
        <v>0</v>
      </c>
      <c r="S80" s="19">
        <f>SUM(F80,I80,L80,O80,R80)</f>
        <v>15624.889999999898</v>
      </c>
      <c r="T80" s="17">
        <f>SUM(E80,H80,K80,N80,Q80)</f>
        <v>5209694.34</v>
      </c>
      <c r="U80" s="17">
        <f>SUM(T80/C80)*100</f>
        <v>99.7009773123469</v>
      </c>
    </row>
    <row r="81" spans="1:21" ht="27.75" customHeight="1">
      <c r="A81" s="23" t="s">
        <v>51</v>
      </c>
      <c r="B81" s="33">
        <v>2</v>
      </c>
      <c r="C81" s="17">
        <f>SUM(D81,G81,J81,M81,P81)</f>
        <v>6032033.83</v>
      </c>
      <c r="D81" s="18">
        <v>3210000</v>
      </c>
      <c r="E81" s="18">
        <v>3210000</v>
      </c>
      <c r="F81" s="18">
        <f>SUM(D81-E81)</f>
        <v>0</v>
      </c>
      <c r="G81" s="19">
        <v>1526573.83</v>
      </c>
      <c r="H81" s="19">
        <v>1510208.35</v>
      </c>
      <c r="I81" s="19">
        <f>SUM(G81-H81)</f>
        <v>16365.479999999981</v>
      </c>
      <c r="J81" s="20"/>
      <c r="K81" s="20"/>
      <c r="L81" s="20">
        <f>SUM(J81-K81)</f>
        <v>0</v>
      </c>
      <c r="M81" s="21">
        <v>1295460</v>
      </c>
      <c r="N81" s="21">
        <v>1295460</v>
      </c>
      <c r="O81" s="21">
        <f>SUM(M81-N81)</f>
        <v>0</v>
      </c>
      <c r="P81" s="22"/>
      <c r="Q81" s="22"/>
      <c r="R81" s="22">
        <f>SUM(P81-Q81)</f>
        <v>0</v>
      </c>
      <c r="S81" s="19">
        <f>SUM(F81,I81,L81,O81,R81)</f>
        <v>16365.479999999981</v>
      </c>
      <c r="T81" s="17">
        <f>SUM(E81,H81,K81,N81,Q81)</f>
        <v>6015668.35</v>
      </c>
      <c r="U81" s="17">
        <f>SUM(T81/C81)*100</f>
        <v>99.72869051366045</v>
      </c>
    </row>
    <row r="82" spans="1:21" ht="27.75" customHeight="1">
      <c r="A82" s="23" t="s">
        <v>72</v>
      </c>
      <c r="B82" s="33">
        <v>2</v>
      </c>
      <c r="C82" s="17">
        <f>SUM(D82,G82,J82,M82,P82)</f>
        <v>6610714.23</v>
      </c>
      <c r="D82" s="18">
        <v>2605535</v>
      </c>
      <c r="E82" s="18">
        <v>2605535</v>
      </c>
      <c r="F82" s="18">
        <f>SUM(D82-E82)</f>
        <v>0</v>
      </c>
      <c r="G82" s="19">
        <v>2010179.23</v>
      </c>
      <c r="H82" s="19">
        <v>1997122.3</v>
      </c>
      <c r="I82" s="19">
        <f>SUM(G82-H82)</f>
        <v>13056.929999999935</v>
      </c>
      <c r="J82" s="20"/>
      <c r="K82" s="20"/>
      <c r="L82" s="20">
        <f>SUM(J82-K82)</f>
        <v>0</v>
      </c>
      <c r="M82" s="21">
        <v>1995000</v>
      </c>
      <c r="N82" s="21">
        <v>1995000</v>
      </c>
      <c r="O82" s="21">
        <f>SUM(M82-N82)</f>
        <v>0</v>
      </c>
      <c r="P82" s="22"/>
      <c r="Q82" s="22"/>
      <c r="R82" s="22">
        <f>SUM(P82-Q82)</f>
        <v>0</v>
      </c>
      <c r="S82" s="19">
        <f>SUM(F82,I82,L82,O82,R82)</f>
        <v>13056.929999999935</v>
      </c>
      <c r="T82" s="17">
        <f>SUM(E82,H82,K82,N82,Q82)</f>
        <v>6597657.3</v>
      </c>
      <c r="U82" s="17">
        <f>SUM(T82/C82)*100</f>
        <v>99.80248836138239</v>
      </c>
    </row>
    <row r="83" spans="1:21" ht="27.75" customHeight="1">
      <c r="A83" s="23" t="s">
        <v>66</v>
      </c>
      <c r="B83" s="33">
        <v>2</v>
      </c>
      <c r="C83" s="17">
        <f>SUM(D83,G83,J83,M83,P83)</f>
        <v>6349105.62</v>
      </c>
      <c r="D83" s="18">
        <v>2882760</v>
      </c>
      <c r="E83" s="18">
        <v>2882760</v>
      </c>
      <c r="F83" s="18">
        <f>SUM(D83-E83)</f>
        <v>0</v>
      </c>
      <c r="G83" s="19">
        <v>1362345.62</v>
      </c>
      <c r="H83" s="19">
        <v>1362281.27</v>
      </c>
      <c r="I83" s="19">
        <f>SUM(G83-H83)</f>
        <v>64.35000000009313</v>
      </c>
      <c r="J83" s="20">
        <v>1029000</v>
      </c>
      <c r="K83" s="20">
        <v>1028000</v>
      </c>
      <c r="L83" s="20">
        <f>SUM(J83-K83)</f>
        <v>1000</v>
      </c>
      <c r="M83" s="21">
        <v>1075000</v>
      </c>
      <c r="N83" s="21">
        <v>1075000</v>
      </c>
      <c r="O83" s="21">
        <f>SUM(M83-N83)</f>
        <v>0</v>
      </c>
      <c r="P83" s="22"/>
      <c r="Q83" s="22"/>
      <c r="R83" s="22">
        <f>SUM(P83-Q83)</f>
        <v>0</v>
      </c>
      <c r="S83" s="19">
        <f>SUM(F83,I83,L83,O83,R83)</f>
        <v>1064.3500000000931</v>
      </c>
      <c r="T83" s="17">
        <f>SUM(E83,H83,K83,N83,Q83)</f>
        <v>6348041.27</v>
      </c>
      <c r="U83" s="17">
        <f>SUM(T83/C83)*100</f>
        <v>99.98323622154516</v>
      </c>
    </row>
    <row r="84" spans="1:21" ht="27.75" customHeight="1">
      <c r="A84" s="34" t="s">
        <v>99</v>
      </c>
      <c r="B84" s="35">
        <v>2</v>
      </c>
      <c r="C84" s="9">
        <f>SUM(D84,G84,J84,M84,P84)</f>
        <v>5240711.23</v>
      </c>
      <c r="D84" s="27">
        <v>2429880</v>
      </c>
      <c r="E84" s="27">
        <v>2718240</v>
      </c>
      <c r="F84" s="27">
        <f>SUM(D84-E84)</f>
        <v>-288360</v>
      </c>
      <c r="G84" s="28">
        <v>1530831.23</v>
      </c>
      <c r="H84" s="28">
        <v>1519206.35</v>
      </c>
      <c r="I84" s="28">
        <f>SUM(G84-H84)</f>
        <v>11624.879999999888</v>
      </c>
      <c r="J84" s="29"/>
      <c r="K84" s="29"/>
      <c r="L84" s="29">
        <f>SUM(J84-K84)</f>
        <v>0</v>
      </c>
      <c r="M84" s="30">
        <v>1280000</v>
      </c>
      <c r="N84" s="30">
        <v>1280000</v>
      </c>
      <c r="O84" s="30">
        <f>SUM(M84-N84)</f>
        <v>0</v>
      </c>
      <c r="P84" s="31"/>
      <c r="Q84" s="31"/>
      <c r="R84" s="31">
        <f>SUM(P84-Q84)</f>
        <v>0</v>
      </c>
      <c r="S84" s="28">
        <f>SUM(F84,I84,L84,O84,R84)</f>
        <v>-276735.1200000001</v>
      </c>
      <c r="T84" s="9">
        <f>SUM(E84,H84,K84,N84,Q84)</f>
        <v>5517446.35</v>
      </c>
      <c r="U84" s="9">
        <f>SUM(T84/C84)*100</f>
        <v>105.28048785469906</v>
      </c>
    </row>
  </sheetData>
  <sheetProtection/>
  <autoFilter ref="B1:B84"/>
  <mergeCells count="13"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  <mergeCell ref="P5:R5"/>
    <mergeCell ref="S5:S6"/>
    <mergeCell ref="T5:T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zoomScalePageLayoutView="0" workbookViewId="0" topLeftCell="A1">
      <selection activeCell="B8" sqref="B8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313233918.09</v>
      </c>
      <c r="D7" s="12">
        <f>SUM(D8:D38)</f>
        <v>91907602.17</v>
      </c>
      <c r="E7" s="12">
        <f>SUM(E8:E38)</f>
        <v>92428599.06</v>
      </c>
      <c r="F7" s="12">
        <f>SUM(F8:F38)</f>
        <v>-520996.8899999999</v>
      </c>
      <c r="G7" s="13">
        <f>SUM(G8:G38)</f>
        <v>191667922.27999997</v>
      </c>
      <c r="H7" s="13">
        <f>SUM(H8:H38)</f>
        <v>181698467.02000004</v>
      </c>
      <c r="I7" s="13">
        <f>SUM(I8:I38)</f>
        <v>9969455.260000002</v>
      </c>
      <c r="J7" s="14">
        <f>SUM(J8:J38)</f>
        <v>25484393.64</v>
      </c>
      <c r="K7" s="14">
        <f>SUM(K8:K38)</f>
        <v>20160700.369999997</v>
      </c>
      <c r="L7" s="14">
        <f>SUM(L8:L38)</f>
        <v>5323693.27</v>
      </c>
      <c r="M7" s="15">
        <f>SUM(M8:M38)</f>
        <v>4174000</v>
      </c>
      <c r="N7" s="15">
        <f>SUM(N8:N38)</f>
        <v>4174000</v>
      </c>
      <c r="O7" s="15">
        <f>SUM(O8:O38)</f>
        <v>0</v>
      </c>
      <c r="P7" s="16">
        <f>SUM(P8:P38)</f>
        <v>0</v>
      </c>
      <c r="Q7" s="16">
        <f>SUM(Q8:Q38)</f>
        <v>0</v>
      </c>
      <c r="R7" s="16">
        <f>SUM(R8:R38)</f>
        <v>0</v>
      </c>
      <c r="S7" s="13">
        <f>SUM(F7,I7,L7,O7,R7)</f>
        <v>14772151.64</v>
      </c>
      <c r="T7" s="11">
        <f>SUM(E7,H7,K7,N7,Q7)</f>
        <v>298461766.45000005</v>
      </c>
      <c r="U7" s="11">
        <f>SUM(T7/C7)*100</f>
        <v>95.28398720991783</v>
      </c>
    </row>
    <row r="8" spans="1:21" s="26" customFormat="1" ht="27.75" customHeight="1">
      <c r="A8" s="23" t="s">
        <v>15</v>
      </c>
      <c r="B8" s="33">
        <v>3</v>
      </c>
      <c r="C8" s="17">
        <f>SUM(D8,G8,J8,M8,P8)</f>
        <v>17611847</v>
      </c>
      <c r="D8" s="18">
        <v>3145620</v>
      </c>
      <c r="E8" s="18">
        <v>3145620</v>
      </c>
      <c r="F8" s="18">
        <f>SUM(D8-E8)</f>
        <v>0</v>
      </c>
      <c r="G8" s="19">
        <v>6516227</v>
      </c>
      <c r="H8" s="19">
        <v>6210597.72</v>
      </c>
      <c r="I8" s="19">
        <f>SUM(G8-H8)</f>
        <v>305629.28000000026</v>
      </c>
      <c r="J8" s="20">
        <v>7950000</v>
      </c>
      <c r="K8" s="20">
        <v>3577500</v>
      </c>
      <c r="L8" s="20">
        <f>SUM(J8-K8)</f>
        <v>4372500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4678129.28</v>
      </c>
      <c r="T8" s="17">
        <f>SUM(E8,H8,K8,N8,Q8)</f>
        <v>12933717.719999999</v>
      </c>
      <c r="U8" s="17">
        <f>SUM(T8/C8)*100</f>
        <v>73.4375998156241</v>
      </c>
    </row>
    <row r="9" spans="1:21" s="26" customFormat="1" ht="27.75" customHeight="1">
      <c r="A9" s="23" t="s">
        <v>52</v>
      </c>
      <c r="B9" s="33">
        <v>3</v>
      </c>
      <c r="C9" s="17">
        <f>SUM(D9,G9,J9,M9,P9)</f>
        <v>13145724.15</v>
      </c>
      <c r="D9" s="18">
        <v>1943488.67</v>
      </c>
      <c r="E9" s="18">
        <v>1943488.67</v>
      </c>
      <c r="F9" s="18">
        <f>SUM(D9-E9)</f>
        <v>0</v>
      </c>
      <c r="G9" s="19">
        <v>9867611.98</v>
      </c>
      <c r="H9" s="19">
        <v>8815821.51</v>
      </c>
      <c r="I9" s="19">
        <f>SUM(G9-H9)</f>
        <v>1051790.4700000007</v>
      </c>
      <c r="J9" s="20">
        <v>1334623.5</v>
      </c>
      <c r="K9" s="20">
        <v>852000</v>
      </c>
      <c r="L9" s="20">
        <f>SUM(J9-K9)</f>
        <v>482623.5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1534413.9700000007</v>
      </c>
      <c r="T9" s="17">
        <f>SUM(E9,H9,K9,N9,Q9)</f>
        <v>11611310.18</v>
      </c>
      <c r="U9" s="17">
        <f>SUM(T9/C9)*100</f>
        <v>88.32765732422584</v>
      </c>
    </row>
    <row r="10" spans="1:21" s="26" customFormat="1" ht="27.75" customHeight="1">
      <c r="A10" s="23" t="s">
        <v>47</v>
      </c>
      <c r="B10" s="33">
        <v>3</v>
      </c>
      <c r="C10" s="17">
        <f>SUM(D10,G10,J10,M10,P10)</f>
        <v>6562775.249999999</v>
      </c>
      <c r="D10" s="18">
        <v>1053444.51</v>
      </c>
      <c r="E10" s="18">
        <v>1064698.4</v>
      </c>
      <c r="F10" s="18">
        <f>SUM(D10-E10)</f>
        <v>-11253.889999999898</v>
      </c>
      <c r="G10" s="19">
        <v>5113235.68</v>
      </c>
      <c r="H10" s="19">
        <v>4544422.85</v>
      </c>
      <c r="I10" s="19">
        <f>SUM(G10-H10)</f>
        <v>568812.8300000001</v>
      </c>
      <c r="J10" s="20">
        <v>396095.06</v>
      </c>
      <c r="K10" s="20">
        <v>396095.06</v>
      </c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557558.9400000002</v>
      </c>
      <c r="T10" s="17">
        <f>SUM(E10,H10,K10,N10,Q10)</f>
        <v>6005216.31</v>
      </c>
      <c r="U10" s="17">
        <f>SUM(T10/C10)*100</f>
        <v>91.50422010871088</v>
      </c>
    </row>
    <row r="11" spans="1:21" s="26" customFormat="1" ht="27.75" customHeight="1">
      <c r="A11" s="25" t="s">
        <v>14</v>
      </c>
      <c r="B11" s="32">
        <v>3</v>
      </c>
      <c r="C11" s="17">
        <f>SUM(D11,G11,J11,M11,P11)</f>
        <v>18077064.29</v>
      </c>
      <c r="D11" s="18">
        <v>7246800.29</v>
      </c>
      <c r="E11" s="18">
        <v>7246800.29</v>
      </c>
      <c r="F11" s="18">
        <f>SUM(D11-E11)</f>
        <v>0</v>
      </c>
      <c r="G11" s="19">
        <v>10830264</v>
      </c>
      <c r="H11" s="19">
        <v>9318058.47</v>
      </c>
      <c r="I11" s="19">
        <f>SUM(G11-H11)</f>
        <v>1512205.5299999993</v>
      </c>
      <c r="J11" s="20"/>
      <c r="K11" s="20"/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1512205.5299999993</v>
      </c>
      <c r="T11" s="17">
        <f>SUM(E11,H11,K11,N11,Q11)</f>
        <v>16564858.760000002</v>
      </c>
      <c r="U11" s="17">
        <f>SUM(T11/C11)*100</f>
        <v>91.63467305453723</v>
      </c>
    </row>
    <row r="12" spans="1:21" s="26" customFormat="1" ht="27.75" customHeight="1">
      <c r="A12" s="25" t="s">
        <v>32</v>
      </c>
      <c r="B12" s="32">
        <v>3</v>
      </c>
      <c r="C12" s="17">
        <f>SUM(D12,G12,J12,M12,P12)</f>
        <v>8227196.75</v>
      </c>
      <c r="D12" s="18">
        <v>2239924.74</v>
      </c>
      <c r="E12" s="18">
        <v>2239924.74</v>
      </c>
      <c r="F12" s="18">
        <f>SUM(D12-E12)</f>
        <v>0</v>
      </c>
      <c r="G12" s="19">
        <v>5896272.01</v>
      </c>
      <c r="H12" s="19">
        <v>5210803.32</v>
      </c>
      <c r="I12" s="19">
        <f>SUM(G12-H12)</f>
        <v>685468.6899999995</v>
      </c>
      <c r="J12" s="20">
        <v>91000</v>
      </c>
      <c r="K12" s="20">
        <v>91000</v>
      </c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685468.6899999995</v>
      </c>
      <c r="T12" s="17">
        <f>SUM(E12,H12,K12,N12,Q12)</f>
        <v>7541728.0600000005</v>
      </c>
      <c r="U12" s="17">
        <f>SUM(T12/C12)*100</f>
        <v>91.66825942262777</v>
      </c>
    </row>
    <row r="13" spans="1:21" s="26" customFormat="1" ht="27.75" customHeight="1">
      <c r="A13" s="23" t="s">
        <v>22</v>
      </c>
      <c r="B13" s="33">
        <v>3</v>
      </c>
      <c r="C13" s="17">
        <f>SUM(D13,G13,J13,M13,P13)</f>
        <v>9894411.46</v>
      </c>
      <c r="D13" s="18">
        <v>1253230</v>
      </c>
      <c r="E13" s="18">
        <v>1253230</v>
      </c>
      <c r="F13" s="18">
        <f>SUM(D13-E13)</f>
        <v>0</v>
      </c>
      <c r="G13" s="19">
        <v>8556231.46</v>
      </c>
      <c r="H13" s="19">
        <v>7733877.02</v>
      </c>
      <c r="I13" s="19">
        <f>SUM(G13-H13)</f>
        <v>822354.4400000013</v>
      </c>
      <c r="J13" s="20">
        <v>84950</v>
      </c>
      <c r="K13" s="20">
        <v>84950</v>
      </c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822354.4400000013</v>
      </c>
      <c r="T13" s="17">
        <f>SUM(E13,H13,K13,N13,Q13)</f>
        <v>9072057.02</v>
      </c>
      <c r="U13" s="17">
        <f>SUM(T13/C13)*100</f>
        <v>91.68869777323772</v>
      </c>
    </row>
    <row r="14" spans="1:21" ht="27.75" customHeight="1">
      <c r="A14" s="23" t="s">
        <v>55</v>
      </c>
      <c r="B14" s="33">
        <v>3</v>
      </c>
      <c r="C14" s="17">
        <f>SUM(D14,G14,J14,M14,P14)</f>
        <v>8890444</v>
      </c>
      <c r="D14" s="18">
        <v>2844000</v>
      </c>
      <c r="E14" s="18">
        <v>2844000</v>
      </c>
      <c r="F14" s="18">
        <f>SUM(D14-E14)</f>
        <v>0</v>
      </c>
      <c r="G14" s="19">
        <v>4448119</v>
      </c>
      <c r="H14" s="19">
        <v>4165028.78</v>
      </c>
      <c r="I14" s="19">
        <f>SUM(G14-H14)</f>
        <v>283090.2200000002</v>
      </c>
      <c r="J14" s="20">
        <v>1598325</v>
      </c>
      <c r="K14" s="20">
        <v>1399800</v>
      </c>
      <c r="L14" s="20">
        <f>SUM(J14-K14)</f>
        <v>198525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481615.2200000002</v>
      </c>
      <c r="T14" s="17">
        <f>SUM(E14,H14,K14,N14,Q14)</f>
        <v>8408828.78</v>
      </c>
      <c r="U14" s="17">
        <f>SUM(T14/C14)*100</f>
        <v>94.58277651824812</v>
      </c>
    </row>
    <row r="15" spans="1:21" ht="27.75" customHeight="1">
      <c r="A15" s="23" t="s">
        <v>20</v>
      </c>
      <c r="B15" s="33">
        <v>3</v>
      </c>
      <c r="C15" s="17">
        <f>SUM(D15,G15,J15,M15,P15)</f>
        <v>12162706.83</v>
      </c>
      <c r="D15" s="18">
        <v>4639962.88</v>
      </c>
      <c r="E15" s="18">
        <v>4639962.88</v>
      </c>
      <c r="F15" s="18">
        <f>SUM(D15-E15)</f>
        <v>0</v>
      </c>
      <c r="G15" s="19">
        <v>7482243.95</v>
      </c>
      <c r="H15" s="19">
        <v>6894879.31</v>
      </c>
      <c r="I15" s="19">
        <f>SUM(G15-H15)</f>
        <v>587364.6400000006</v>
      </c>
      <c r="J15" s="20">
        <v>40500</v>
      </c>
      <c r="K15" s="20">
        <v>40500</v>
      </c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587364.6400000006</v>
      </c>
      <c r="T15" s="17">
        <f>SUM(E15,H15,K15,N15,Q15)</f>
        <v>11575342.19</v>
      </c>
      <c r="U15" s="17">
        <f>SUM(T15/C15)*100</f>
        <v>95.17077367555031</v>
      </c>
    </row>
    <row r="16" spans="1:21" ht="27.75" customHeight="1">
      <c r="A16" s="23" t="s">
        <v>123</v>
      </c>
      <c r="B16" s="33">
        <v>3</v>
      </c>
      <c r="C16" s="17">
        <f>SUM(D16,G16,J16,M16,P16)</f>
        <v>2419391.73</v>
      </c>
      <c r="D16" s="18">
        <v>216000</v>
      </c>
      <c r="E16" s="18">
        <v>216000</v>
      </c>
      <c r="F16" s="18">
        <f>SUM(D16-E16)</f>
        <v>0</v>
      </c>
      <c r="G16" s="19">
        <v>2203391.73</v>
      </c>
      <c r="H16" s="19">
        <v>2087982.34</v>
      </c>
      <c r="I16" s="19">
        <f>SUM(G16-H16)</f>
        <v>115409.3899999999</v>
      </c>
      <c r="J16" s="20"/>
      <c r="K16" s="20"/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115409.3899999999</v>
      </c>
      <c r="T16" s="17">
        <f>SUM(E16,H16,K16,N16,Q16)</f>
        <v>2303982.34</v>
      </c>
      <c r="U16" s="17">
        <f>SUM(T16/C16)*100</f>
        <v>95.22981795097728</v>
      </c>
    </row>
    <row r="17" spans="1:21" ht="27.75" customHeight="1">
      <c r="A17" s="23" t="s">
        <v>46</v>
      </c>
      <c r="B17" s="33">
        <v>3</v>
      </c>
      <c r="C17" s="17">
        <f>SUM(D17,G17,J17,M17,P17)</f>
        <v>10497121.08</v>
      </c>
      <c r="D17" s="18">
        <v>3034084.72</v>
      </c>
      <c r="E17" s="18">
        <v>3034084.72</v>
      </c>
      <c r="F17" s="18">
        <f>SUM(D17-E17)</f>
        <v>0</v>
      </c>
      <c r="G17" s="19">
        <v>7267736.36</v>
      </c>
      <c r="H17" s="19">
        <v>6839559.71</v>
      </c>
      <c r="I17" s="19">
        <f>SUM(G17-H17)</f>
        <v>428176.6500000004</v>
      </c>
      <c r="J17" s="20">
        <v>195300</v>
      </c>
      <c r="K17" s="20">
        <v>195300</v>
      </c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428176.6500000004</v>
      </c>
      <c r="T17" s="17">
        <f>SUM(E17,H17,K17,N17,Q17)</f>
        <v>10068944.43</v>
      </c>
      <c r="U17" s="17">
        <f>SUM(T17/C17)*100</f>
        <v>95.92100875338289</v>
      </c>
    </row>
    <row r="18" spans="1:21" ht="27.75" customHeight="1">
      <c r="A18" s="23" t="s">
        <v>56</v>
      </c>
      <c r="B18" s="33">
        <v>3</v>
      </c>
      <c r="C18" s="17">
        <f>SUM(D18,G18,J18,M18,P18)</f>
        <v>9893398.620000001</v>
      </c>
      <c r="D18" s="18">
        <v>1732920</v>
      </c>
      <c r="E18" s="18">
        <v>1732920</v>
      </c>
      <c r="F18" s="18">
        <f>SUM(D18-E18)</f>
        <v>0</v>
      </c>
      <c r="G18" s="19">
        <v>7389742.62</v>
      </c>
      <c r="H18" s="19">
        <v>7031336.48</v>
      </c>
      <c r="I18" s="19">
        <f>SUM(G18-H18)</f>
        <v>358406.13999999966</v>
      </c>
      <c r="J18" s="20">
        <v>770736</v>
      </c>
      <c r="K18" s="20">
        <v>770736</v>
      </c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358406.13999999966</v>
      </c>
      <c r="T18" s="17">
        <f>SUM(E18,H18,K18,N18,Q18)</f>
        <v>9534992.48</v>
      </c>
      <c r="U18" s="17">
        <f>SUM(T18/C18)*100</f>
        <v>96.3773203348396</v>
      </c>
    </row>
    <row r="19" spans="1:21" ht="27.75" customHeight="1">
      <c r="A19" s="25" t="s">
        <v>12</v>
      </c>
      <c r="B19" s="32">
        <v>3</v>
      </c>
      <c r="C19" s="17">
        <f>SUM(D19,G19,J19,M19,P19)</f>
        <v>9865077.21</v>
      </c>
      <c r="D19" s="18">
        <v>2534862</v>
      </c>
      <c r="E19" s="18">
        <v>2534862</v>
      </c>
      <c r="F19" s="18">
        <f>SUM(D19-E19)</f>
        <v>0</v>
      </c>
      <c r="G19" s="19">
        <v>5945826.21</v>
      </c>
      <c r="H19" s="19">
        <v>5656519.24</v>
      </c>
      <c r="I19" s="19">
        <f>SUM(G19-H19)</f>
        <v>289306.96999999974</v>
      </c>
      <c r="J19" s="20">
        <v>1384389</v>
      </c>
      <c r="K19" s="20">
        <v>1384389</v>
      </c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289306.96999999974</v>
      </c>
      <c r="T19" s="17">
        <f>SUM(E19,H19,K19,N19,Q19)</f>
        <v>9575770.24</v>
      </c>
      <c r="U19" s="17">
        <f>SUM(T19/C19)*100</f>
        <v>97.06736233440995</v>
      </c>
    </row>
    <row r="20" spans="1:21" ht="27.75" customHeight="1">
      <c r="A20" s="23" t="s">
        <v>38</v>
      </c>
      <c r="B20" s="33">
        <v>3</v>
      </c>
      <c r="C20" s="17">
        <f>SUM(D20,G20,J20,M20,P20)</f>
        <v>8096863.3100000005</v>
      </c>
      <c r="D20" s="18">
        <v>2254622.35</v>
      </c>
      <c r="E20" s="18">
        <v>2254622.35</v>
      </c>
      <c r="F20" s="18">
        <f>SUM(D20-E20)</f>
        <v>0</v>
      </c>
      <c r="G20" s="19">
        <v>5818140.96</v>
      </c>
      <c r="H20" s="19">
        <v>5582079.5</v>
      </c>
      <c r="I20" s="19">
        <f>SUM(G20-H20)</f>
        <v>236061.45999999996</v>
      </c>
      <c r="J20" s="20">
        <v>24100</v>
      </c>
      <c r="K20" s="20">
        <v>24100</v>
      </c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236061.45999999996</v>
      </c>
      <c r="T20" s="17">
        <f>SUM(E20,H20,K20,N20,Q20)</f>
        <v>7860801.85</v>
      </c>
      <c r="U20" s="17">
        <f>SUM(T20/C20)*100</f>
        <v>97.0845319852633</v>
      </c>
    </row>
    <row r="21" spans="1:21" ht="27.75" customHeight="1">
      <c r="A21" s="23" t="s">
        <v>16</v>
      </c>
      <c r="B21" s="33">
        <v>3</v>
      </c>
      <c r="C21" s="17">
        <f>SUM(D21,G21,J21,M21,P21)</f>
        <v>19280768.09</v>
      </c>
      <c r="D21" s="18">
        <v>5969970</v>
      </c>
      <c r="E21" s="18">
        <v>5956170</v>
      </c>
      <c r="F21" s="18">
        <f>SUM(D21-E21)</f>
        <v>13800</v>
      </c>
      <c r="G21" s="19">
        <v>11437198.09</v>
      </c>
      <c r="H21" s="19">
        <v>11002951.95</v>
      </c>
      <c r="I21" s="19">
        <f>SUM(G21-H21)</f>
        <v>434246.1400000006</v>
      </c>
      <c r="J21" s="20">
        <v>1873600</v>
      </c>
      <c r="K21" s="20">
        <v>1873600</v>
      </c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448046.1400000006</v>
      </c>
      <c r="T21" s="17">
        <f>SUM(E21,H21,K21,N21,Q21)</f>
        <v>18832721.95</v>
      </c>
      <c r="U21" s="17">
        <f>SUM(T21/C21)*100</f>
        <v>97.67620180944773</v>
      </c>
    </row>
    <row r="22" spans="1:21" ht="27.75" customHeight="1">
      <c r="A22" s="25" t="s">
        <v>29</v>
      </c>
      <c r="B22" s="32">
        <v>3</v>
      </c>
      <c r="C22" s="17">
        <f>SUM(D22,G22,J22,M22,P22)</f>
        <v>14562774.709999999</v>
      </c>
      <c r="D22" s="18">
        <v>1197180</v>
      </c>
      <c r="E22" s="18">
        <v>1197435</v>
      </c>
      <c r="F22" s="18">
        <f>SUM(D22-E22)</f>
        <v>-255</v>
      </c>
      <c r="G22" s="19">
        <v>7676364.63</v>
      </c>
      <c r="H22" s="19">
        <v>7618164.9</v>
      </c>
      <c r="I22" s="19">
        <f>SUM(G22-H22)</f>
        <v>58199.729999999516</v>
      </c>
      <c r="J22" s="20">
        <v>4297230.08</v>
      </c>
      <c r="K22" s="20">
        <v>4027185.31</v>
      </c>
      <c r="L22" s="20">
        <f>SUM(J22-K22)</f>
        <v>270044.77</v>
      </c>
      <c r="M22" s="21">
        <v>1392000</v>
      </c>
      <c r="N22" s="21">
        <v>1392000</v>
      </c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327989.49999999953</v>
      </c>
      <c r="T22" s="17">
        <f>SUM(E22,H22,K22,N22,Q22)</f>
        <v>14234785.21</v>
      </c>
      <c r="U22" s="17">
        <f>SUM(T22/C22)*100</f>
        <v>97.74775407481397</v>
      </c>
    </row>
    <row r="23" spans="1:21" ht="27.75" customHeight="1">
      <c r="A23" s="23" t="s">
        <v>39</v>
      </c>
      <c r="B23" s="33">
        <v>3</v>
      </c>
      <c r="C23" s="17">
        <f>SUM(D23,G23,J23,M23,P23)</f>
        <v>16061530</v>
      </c>
      <c r="D23" s="18">
        <v>6517482</v>
      </c>
      <c r="E23" s="18">
        <v>6517482</v>
      </c>
      <c r="F23" s="18">
        <f>SUM(D23-E23)</f>
        <v>0</v>
      </c>
      <c r="G23" s="19">
        <v>9276048</v>
      </c>
      <c r="H23" s="19">
        <v>8938192.54</v>
      </c>
      <c r="I23" s="19">
        <f>SUM(G23-H23)</f>
        <v>337855.4600000009</v>
      </c>
      <c r="J23" s="20">
        <v>268000</v>
      </c>
      <c r="K23" s="20">
        <v>268000</v>
      </c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337855.4600000009</v>
      </c>
      <c r="T23" s="17">
        <f>SUM(E23,H23,K23,N23,Q23)</f>
        <v>15723674.54</v>
      </c>
      <c r="U23" s="17">
        <f>SUM(T23/C23)*100</f>
        <v>97.89649267535533</v>
      </c>
    </row>
    <row r="24" spans="1:21" ht="27.75" customHeight="1">
      <c r="A24" s="23" t="s">
        <v>18</v>
      </c>
      <c r="B24" s="33">
        <v>3</v>
      </c>
      <c r="C24" s="17">
        <f>SUM(D24,G24,J24,M24,P24)</f>
        <v>11783528</v>
      </c>
      <c r="D24" s="18">
        <v>3154692</v>
      </c>
      <c r="E24" s="18">
        <v>3146500</v>
      </c>
      <c r="F24" s="18">
        <f>SUM(D24-E24)</f>
        <v>8192</v>
      </c>
      <c r="G24" s="19">
        <v>8465036</v>
      </c>
      <c r="H24" s="19">
        <v>8229042.4</v>
      </c>
      <c r="I24" s="19">
        <f>SUM(G24-H24)</f>
        <v>235993.59999999963</v>
      </c>
      <c r="J24" s="20">
        <v>163800</v>
      </c>
      <c r="K24" s="20">
        <v>163800</v>
      </c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244185.59999999963</v>
      </c>
      <c r="T24" s="17">
        <f>SUM(E24,H24,K24,N24,Q24)</f>
        <v>11539342.4</v>
      </c>
      <c r="U24" s="17">
        <f>SUM(T24/C24)*100</f>
        <v>97.9277377708951</v>
      </c>
    </row>
    <row r="25" spans="1:21" ht="27.75" customHeight="1">
      <c r="A25" s="23" t="s">
        <v>19</v>
      </c>
      <c r="B25" s="33">
        <v>3</v>
      </c>
      <c r="C25" s="17">
        <f>SUM(D25,G25,J25,M25,P25)</f>
        <v>10089057</v>
      </c>
      <c r="D25" s="18">
        <v>2450768</v>
      </c>
      <c r="E25" s="18">
        <v>2450768</v>
      </c>
      <c r="F25" s="18">
        <f>SUM(D25-E25)</f>
        <v>0</v>
      </c>
      <c r="G25" s="19">
        <v>7581389</v>
      </c>
      <c r="H25" s="19">
        <v>7387636.81</v>
      </c>
      <c r="I25" s="19">
        <f>SUM(G25-H25)</f>
        <v>193752.1900000004</v>
      </c>
      <c r="J25" s="20">
        <v>56900</v>
      </c>
      <c r="K25" s="20">
        <v>56900</v>
      </c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193752.1900000004</v>
      </c>
      <c r="T25" s="17">
        <f>SUM(E25,H25,K25,N25,Q25)</f>
        <v>9895304.809999999</v>
      </c>
      <c r="U25" s="17">
        <f>SUM(T25/C25)*100</f>
        <v>98.07958077747007</v>
      </c>
    </row>
    <row r="26" spans="1:21" ht="27.75" customHeight="1">
      <c r="A26" s="25" t="s">
        <v>33</v>
      </c>
      <c r="B26" s="32">
        <v>3</v>
      </c>
      <c r="C26" s="17">
        <f>SUM(D26,G26,J26,M26,P26)</f>
        <v>9626723.05</v>
      </c>
      <c r="D26" s="18">
        <v>3013740</v>
      </c>
      <c r="E26" s="18">
        <v>3013740</v>
      </c>
      <c r="F26" s="18">
        <f>SUM(D26-E26)</f>
        <v>0</v>
      </c>
      <c r="G26" s="19">
        <v>6583083.05</v>
      </c>
      <c r="H26" s="19">
        <v>6401765.64</v>
      </c>
      <c r="I26" s="19">
        <f>SUM(G26-H26)</f>
        <v>181317.41000000015</v>
      </c>
      <c r="J26" s="20">
        <v>29900</v>
      </c>
      <c r="K26" s="20">
        <v>29900</v>
      </c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181317.41000000015</v>
      </c>
      <c r="T26" s="17">
        <f>SUM(E26,H26,K26,N26,Q26)</f>
        <v>9445405.64</v>
      </c>
      <c r="U26" s="17">
        <f>SUM(T26/C26)*100</f>
        <v>98.11651993042429</v>
      </c>
    </row>
    <row r="27" spans="1:21" ht="27.75" customHeight="1">
      <c r="A27" s="23" t="s">
        <v>37</v>
      </c>
      <c r="B27" s="33">
        <v>3</v>
      </c>
      <c r="C27" s="17">
        <f>SUM(D27,G27,J27,M27,P27)</f>
        <v>4676778.49</v>
      </c>
      <c r="D27" s="18">
        <v>1688340</v>
      </c>
      <c r="E27" s="18">
        <v>1688340</v>
      </c>
      <c r="F27" s="18">
        <f>SUM(D27-E27)</f>
        <v>0</v>
      </c>
      <c r="G27" s="19">
        <v>2969438.49</v>
      </c>
      <c r="H27" s="19">
        <v>2882894.36</v>
      </c>
      <c r="I27" s="19">
        <f>SUM(G27-H27)</f>
        <v>86544.13000000035</v>
      </c>
      <c r="J27" s="20">
        <v>19000</v>
      </c>
      <c r="K27" s="20">
        <v>19000</v>
      </c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86544.13000000035</v>
      </c>
      <c r="T27" s="17">
        <f>SUM(E27,H27,K27,N27,Q27)</f>
        <v>4590234.359999999</v>
      </c>
      <c r="U27" s="17">
        <f>SUM(T27/C27)*100</f>
        <v>98.14949264359961</v>
      </c>
    </row>
    <row r="28" spans="1:21" ht="27.75" customHeight="1">
      <c r="A28" s="23" t="s">
        <v>17</v>
      </c>
      <c r="B28" s="33">
        <v>3</v>
      </c>
      <c r="C28" s="17">
        <f>SUM(D28,G28,J28,M28,P28)</f>
        <v>6156867.84</v>
      </c>
      <c r="D28" s="18">
        <v>2208078.33</v>
      </c>
      <c r="E28" s="18">
        <v>2208078.33</v>
      </c>
      <c r="F28" s="18">
        <f>SUM(D28-E28)</f>
        <v>0</v>
      </c>
      <c r="G28" s="19">
        <v>3728989.51</v>
      </c>
      <c r="H28" s="19">
        <v>3625165.52</v>
      </c>
      <c r="I28" s="19">
        <f>SUM(G28-H28)</f>
        <v>103823.98999999976</v>
      </c>
      <c r="J28" s="20">
        <v>219800</v>
      </c>
      <c r="K28" s="20">
        <v>219800</v>
      </c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103823.98999999976</v>
      </c>
      <c r="T28" s="17">
        <f>SUM(E28,H28,K28,N28,Q28)</f>
        <v>6053043.85</v>
      </c>
      <c r="U28" s="17">
        <f>SUM(T28/C28)*100</f>
        <v>98.31368818207407</v>
      </c>
    </row>
    <row r="29" spans="1:21" ht="27.75" customHeight="1">
      <c r="A29" s="25" t="s">
        <v>31</v>
      </c>
      <c r="B29" s="32">
        <v>3</v>
      </c>
      <c r="C29" s="17">
        <f>SUM(D29,G29,J29,M29,P29)</f>
        <v>18627963</v>
      </c>
      <c r="D29" s="18">
        <v>2931938</v>
      </c>
      <c r="E29" s="18">
        <v>3133538</v>
      </c>
      <c r="F29" s="18">
        <f>SUM(D29-E29)</f>
        <v>-201600</v>
      </c>
      <c r="G29" s="19">
        <v>12914025</v>
      </c>
      <c r="H29" s="19">
        <v>12398716.75</v>
      </c>
      <c r="I29" s="19">
        <f>SUM(G29-H29)</f>
        <v>515308.25</v>
      </c>
      <c r="J29" s="20"/>
      <c r="K29" s="20"/>
      <c r="L29" s="20">
        <f>SUM(J29-K29)</f>
        <v>0</v>
      </c>
      <c r="M29" s="21">
        <v>2782000</v>
      </c>
      <c r="N29" s="21">
        <v>2782000</v>
      </c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313708.25</v>
      </c>
      <c r="T29" s="17">
        <f>SUM(E29,H29,K29,N29,Q29)</f>
        <v>18314254.75</v>
      </c>
      <c r="U29" s="17">
        <f>SUM(T29/C29)*100</f>
        <v>98.3159283170146</v>
      </c>
    </row>
    <row r="30" spans="1:21" ht="27.75" customHeight="1">
      <c r="A30" s="25" t="s">
        <v>13</v>
      </c>
      <c r="B30" s="32">
        <v>3</v>
      </c>
      <c r="C30" s="17">
        <f>SUM(D30,G30,J30,M30,P30)</f>
        <v>5261550.6899999995</v>
      </c>
      <c r="D30" s="18">
        <v>2250067</v>
      </c>
      <c r="E30" s="18">
        <v>2250067</v>
      </c>
      <c r="F30" s="18">
        <f>SUM(D30-E30)</f>
        <v>0</v>
      </c>
      <c r="G30" s="19">
        <v>3011483.69</v>
      </c>
      <c r="H30" s="19">
        <v>2935571.34</v>
      </c>
      <c r="I30" s="19">
        <f>SUM(G30-H30)</f>
        <v>75912.3500000001</v>
      </c>
      <c r="J30" s="20"/>
      <c r="K30" s="20"/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75912.3500000001</v>
      </c>
      <c r="T30" s="17">
        <f>SUM(E30,H30,K30,N30,Q30)</f>
        <v>5185638.34</v>
      </c>
      <c r="U30" s="17">
        <f>SUM(T30/C30)*100</f>
        <v>98.55722477131548</v>
      </c>
    </row>
    <row r="31" spans="1:21" ht="27.75" customHeight="1">
      <c r="A31" s="23" t="s">
        <v>25</v>
      </c>
      <c r="B31" s="33">
        <v>3</v>
      </c>
      <c r="C31" s="17">
        <f>SUM(D31,G31,J31,M31,P31)</f>
        <v>5693158</v>
      </c>
      <c r="D31" s="18">
        <v>3419969</v>
      </c>
      <c r="E31" s="18">
        <v>3419969</v>
      </c>
      <c r="F31" s="18">
        <f>SUM(D31-E31)</f>
        <v>0</v>
      </c>
      <c r="G31" s="19">
        <v>1791544</v>
      </c>
      <c r="H31" s="19">
        <v>1718082.77</v>
      </c>
      <c r="I31" s="19">
        <f>SUM(G31-H31)</f>
        <v>73461.22999999998</v>
      </c>
      <c r="J31" s="20">
        <v>481645</v>
      </c>
      <c r="K31" s="20">
        <v>481645</v>
      </c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73461.22999999998</v>
      </c>
      <c r="T31" s="17">
        <f>SUM(E31,H31,K31,N31,Q31)</f>
        <v>5619696.77</v>
      </c>
      <c r="U31" s="17">
        <f>SUM(T31/C31)*100</f>
        <v>98.70965762762951</v>
      </c>
    </row>
    <row r="32" spans="1:21" ht="27.75" customHeight="1">
      <c r="A32" s="23" t="s">
        <v>34</v>
      </c>
      <c r="B32" s="33">
        <v>3</v>
      </c>
      <c r="C32" s="17">
        <f>SUM(D32,G32,J32,M32,P32)</f>
        <v>5902597.34</v>
      </c>
      <c r="D32" s="18">
        <v>1377164.34</v>
      </c>
      <c r="E32" s="18">
        <v>1377164.34</v>
      </c>
      <c r="F32" s="18">
        <f>SUM(D32-E32)</f>
        <v>0</v>
      </c>
      <c r="G32" s="19">
        <v>3563233</v>
      </c>
      <c r="H32" s="19">
        <v>3503538.25</v>
      </c>
      <c r="I32" s="19">
        <f>SUM(G32-H32)</f>
        <v>59694.75</v>
      </c>
      <c r="J32" s="20">
        <v>962200</v>
      </c>
      <c r="K32" s="20">
        <v>962200</v>
      </c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59694.75</v>
      </c>
      <c r="T32" s="17">
        <f>SUM(E32,H32,K32,N32,Q32)</f>
        <v>5842902.59</v>
      </c>
      <c r="U32" s="17">
        <f>SUM(T32/C32)*100</f>
        <v>98.98866979125498</v>
      </c>
    </row>
    <row r="33" spans="1:21" ht="27.75" customHeight="1">
      <c r="A33" s="23" t="s">
        <v>41</v>
      </c>
      <c r="B33" s="33">
        <v>3</v>
      </c>
      <c r="C33" s="17">
        <f>SUM(D33,G33,J33,M33,P33)</f>
        <v>7269167</v>
      </c>
      <c r="D33" s="18">
        <v>3708560</v>
      </c>
      <c r="E33" s="18">
        <v>3708560</v>
      </c>
      <c r="F33" s="18">
        <f>SUM(D33-E33)</f>
        <v>0</v>
      </c>
      <c r="G33" s="19">
        <v>1892207</v>
      </c>
      <c r="H33" s="19">
        <v>1821174.25</v>
      </c>
      <c r="I33" s="19">
        <f>SUM(G33-H33)</f>
        <v>71032.75</v>
      </c>
      <c r="J33" s="20">
        <v>1668400</v>
      </c>
      <c r="K33" s="20">
        <v>1668400</v>
      </c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71032.75</v>
      </c>
      <c r="T33" s="17">
        <f>SUM(E33,H33,K33,N33,Q33)</f>
        <v>7198134.25</v>
      </c>
      <c r="U33" s="17">
        <f>SUM(T33/C33)*100</f>
        <v>99.02282132189286</v>
      </c>
    </row>
    <row r="34" spans="1:21" ht="27.75" customHeight="1">
      <c r="A34" s="23" t="s">
        <v>36</v>
      </c>
      <c r="B34" s="33">
        <v>3</v>
      </c>
      <c r="C34" s="17">
        <f>SUM(D34,G34,J34,M34,P34)</f>
        <v>6534292.3</v>
      </c>
      <c r="D34" s="18">
        <v>3985740</v>
      </c>
      <c r="E34" s="18">
        <v>3985740</v>
      </c>
      <c r="F34" s="18">
        <f>SUM(D34-E34)</f>
        <v>0</v>
      </c>
      <c r="G34" s="19">
        <v>2334652.3</v>
      </c>
      <c r="H34" s="19">
        <v>2275579.7</v>
      </c>
      <c r="I34" s="19">
        <f>SUM(G34-H34)</f>
        <v>59072.59999999963</v>
      </c>
      <c r="J34" s="20">
        <v>213900</v>
      </c>
      <c r="K34" s="20">
        <v>213900</v>
      </c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59072.59999999963</v>
      </c>
      <c r="T34" s="17">
        <f>SUM(E34,H34,K34,N34,Q34)</f>
        <v>6475219.7</v>
      </c>
      <c r="U34" s="17">
        <f>SUM(T34/C34)*100</f>
        <v>99.09596024652892</v>
      </c>
    </row>
    <row r="35" spans="1:21" ht="27.75" customHeight="1">
      <c r="A35" s="23" t="s">
        <v>35</v>
      </c>
      <c r="B35" s="33">
        <v>3</v>
      </c>
      <c r="C35" s="17">
        <f>SUM(D35,G35,J35,M35,P35)</f>
        <v>11057787.639999999</v>
      </c>
      <c r="D35" s="18">
        <v>2601586.19</v>
      </c>
      <c r="E35" s="18">
        <v>2601586.19</v>
      </c>
      <c r="F35" s="18">
        <f>SUM(D35-E35)</f>
        <v>0</v>
      </c>
      <c r="G35" s="19">
        <v>8456201.45</v>
      </c>
      <c r="H35" s="19">
        <v>8365074.23</v>
      </c>
      <c r="I35" s="19">
        <f>SUM(G35-H35)</f>
        <v>91127.21999999881</v>
      </c>
      <c r="J35" s="20"/>
      <c r="K35" s="20"/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91127.21999999881</v>
      </c>
      <c r="T35" s="17">
        <f>SUM(E35,H35,K35,N35,Q35)</f>
        <v>10966660.42</v>
      </c>
      <c r="U35" s="17">
        <f>SUM(T35/C35)*100</f>
        <v>99.17590007181583</v>
      </c>
    </row>
    <row r="36" spans="1:21" ht="27.75" customHeight="1">
      <c r="A36" s="23" t="s">
        <v>21</v>
      </c>
      <c r="B36" s="33">
        <v>3</v>
      </c>
      <c r="C36" s="17">
        <f>SUM(D36,G36,J36,M36,P36)</f>
        <v>10742586.51</v>
      </c>
      <c r="D36" s="18">
        <v>3555209.29</v>
      </c>
      <c r="E36" s="18">
        <v>3555209.29</v>
      </c>
      <c r="F36" s="18">
        <f>SUM(D36-E36)</f>
        <v>0</v>
      </c>
      <c r="G36" s="19">
        <v>7176377.22</v>
      </c>
      <c r="H36" s="19">
        <v>7088196.37</v>
      </c>
      <c r="I36" s="19">
        <f>SUM(G36-H36)</f>
        <v>88180.84999999963</v>
      </c>
      <c r="J36" s="20">
        <v>11000</v>
      </c>
      <c r="K36" s="20">
        <v>11000</v>
      </c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88180.84999999963</v>
      </c>
      <c r="T36" s="17">
        <f>SUM(E36,H36,K36,N36,Q36)</f>
        <v>10654405.66</v>
      </c>
      <c r="U36" s="17">
        <f>SUM(T36/C36)*100</f>
        <v>99.17914694084227</v>
      </c>
    </row>
    <row r="37" spans="1:21" ht="27.75" customHeight="1">
      <c r="A37" s="23" t="s">
        <v>61</v>
      </c>
      <c r="B37" s="33">
        <v>3</v>
      </c>
      <c r="C37" s="17">
        <f>SUM(D37,G37,J37,M37,P37)</f>
        <v>5576166.75</v>
      </c>
      <c r="D37" s="18">
        <v>3977417.86</v>
      </c>
      <c r="E37" s="18">
        <v>3977417.86</v>
      </c>
      <c r="F37" s="18">
        <f>SUM(D37-E37)</f>
        <v>0</v>
      </c>
      <c r="G37" s="19">
        <v>1598748.89</v>
      </c>
      <c r="H37" s="19">
        <v>1588955.53</v>
      </c>
      <c r="I37" s="19">
        <f>SUM(G37-H37)</f>
        <v>9793.35999999987</v>
      </c>
      <c r="J37" s="20"/>
      <c r="K37" s="20"/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9793.35999999987</v>
      </c>
      <c r="T37" s="17">
        <f>SUM(E37,H37,K37,N37,Q37)</f>
        <v>5566373.39</v>
      </c>
      <c r="U37" s="17">
        <f>SUM(T37/C37)*100</f>
        <v>99.82437110583179</v>
      </c>
    </row>
    <row r="38" spans="1:21" ht="27.75" customHeight="1">
      <c r="A38" s="23" t="s">
        <v>59</v>
      </c>
      <c r="B38" s="33">
        <v>3</v>
      </c>
      <c r="C38" s="17">
        <f>SUM(D38,G38,J38,M38,P38)</f>
        <v>8986600</v>
      </c>
      <c r="D38" s="18">
        <v>3760740</v>
      </c>
      <c r="E38" s="18">
        <v>4090620</v>
      </c>
      <c r="F38" s="18">
        <f>SUM(D38-E38)</f>
        <v>-329880</v>
      </c>
      <c r="G38" s="19">
        <v>3876860</v>
      </c>
      <c r="H38" s="19">
        <v>3826797.46</v>
      </c>
      <c r="I38" s="19">
        <f>SUM(G38-H38)</f>
        <v>50062.54000000004</v>
      </c>
      <c r="J38" s="20">
        <v>1349000</v>
      </c>
      <c r="K38" s="20">
        <v>1349000</v>
      </c>
      <c r="L38" s="20">
        <f>SUM(J38-K38)</f>
        <v>0</v>
      </c>
      <c r="M38" s="21"/>
      <c r="N38" s="21"/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-279817.45999999996</v>
      </c>
      <c r="T38" s="17">
        <f>SUM(E38,H38,K38,N38,Q38)</f>
        <v>9266417.46</v>
      </c>
      <c r="U38" s="17">
        <f>SUM(T38/C38)*100</f>
        <v>103.11371887031804</v>
      </c>
    </row>
  </sheetData>
  <sheetProtection/>
  <autoFilter ref="B1:B38"/>
  <mergeCells count="13"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  <mergeCell ref="P5:R5"/>
    <mergeCell ref="S5:S6"/>
    <mergeCell ref="T5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2023-09-25T07:32:09Z</dcterms:modified>
  <cp:category/>
  <cp:version/>
  <cp:contentType/>
  <cp:contentStatus/>
</cp:coreProperties>
</file>