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<sst xmlns="http://schemas.openxmlformats.org/spreadsheetml/2006/main" count="306" uniqueCount="125">
  <si>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</si>
  <si>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</si>
  <si>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</si>
  <si>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</si>
  <si>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</si>
  <si>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</si>
  <si>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</si>
  <si>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</si>
  <si>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</si>
  <si>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</si>
  <si>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</si>
  <si>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</si>
  <si>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</si>
  <si>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</si>
  <si>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</si>
  <si>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</si>
  <si>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</si>
  <si>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</si>
  <si>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</si>
  <si>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</si>
  <si>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</si>
  <si>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</si>
  <si>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</si>
  <si>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</si>
  <si>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</si>
  <si>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</si>
  <si>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</si>
  <si>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</si>
  <si>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</si>
  <si>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</si>
  <si>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</si>
  <si>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</si>
  <si>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</si>
  <si>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</si>
  <si>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</si>
  <si>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</si>
  <si>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</si>
  <si>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</si>
  <si>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</si>
  <si>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</si>
  <si>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</si>
  <si>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</si>
  <si>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</si>
  <si>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</si>
  <si>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</si>
  <si>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</si>
  <si>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</si>
  <si>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</si>
  <si>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</si>
  <si>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</si>
  <si>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</si>
  <si>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</si>
  <si>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</si>
  <si>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</si>
  <si>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</si>
  <si>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</si>
  <si>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</si>
  <si>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</si>
  <si>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</si>
  <si>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</si>
  <si>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</si>
  <si>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</si>
  <si>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</si>
  <si>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</si>
  <si>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</si>
  <si>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</si>
  <si>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</si>
  <si>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</si>
  <si>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</si>
  <si>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</si>
  <si>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</si>
  <si>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</si>
  <si>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</si>
  <si>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</si>
  <si>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</si>
  <si>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</si>
  <si>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</si>
  <si>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</si>
  <si>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</si>
  <si>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</si>
  <si>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</si>
  <si>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</si>
  <si>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</si>
  <si>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</si>
  <si>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</si>
  <si>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</si>
  <si>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</si>
  <si>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</si>
  <si>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</si>
  <si>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</si>
  <si>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</si>
  <si>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</si>
  <si>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</si>
  <si>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</si>
  <si>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</si>
  <si>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</si>
  <si>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</si>
  <si>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</si>
  <si>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</si>
  <si>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</si>
  <si>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</si>
  <si>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</si>
  <si>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</si>
  <si>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</si>
  <si>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</si>
  <si>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</si>
  <si>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</si>
  <si>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</si>
  <si>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</si>
  <si>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</si>
  <si>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</si>
  <si>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</si>
  <si>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</si>
  <si>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</si>
  <si>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</si>
  <si>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</si>
  <si>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</si>
  <si>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</si>
  <si>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</si>
  <si>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</si>
  <si>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</si>
  <si>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</si>
  <si>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</si>
  <si>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</si>
  <si>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24       เดือน    พฤศจิกายน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</si>
</sst>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4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5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475063800</v>
      </c>
      <c r="D7" s="12">
        <f>SUM(D8:D115)</f>
        <v>199206453</v>
      </c>
      <c r="E7" s="12">
        <f>SUM(E8:E115)</f>
        <v>50723578.78</v>
      </c>
      <c r="F7" s="12">
        <f>SUM(F8:F115)</f>
        <v>148482874.22</v>
      </c>
      <c r="G7" s="13">
        <f>SUM(G8:G115)</f>
        <v>198141347</v>
      </c>
      <c r="H7" s="13">
        <f>SUM(H8:H115)</f>
        <v>26763236.059999995</v>
      </c>
      <c r="I7" s="13">
        <f>SUM(I8:I115)</f>
        <v>171378110.94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957000</v>
      </c>
      <c r="O7" s="15">
        <f>SUM(O8:O115)</f>
        <v>76759000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396619985.15999997</v>
      </c>
      <c r="T7" s="11">
        <f>SUM(E7,H7,K7,N7,Q7)</f>
        <v>78443814.84</v>
      </c>
      <c r="U7" s="11">
        <f>SUM(T7/C7)*100</f>
        <v>16.51226947622614</v>
      </c>
    </row>
    <row r="8" spans="1:21" s="26" customFormat="1" ht="27.75" customHeight="1">
      <c r="A8" s="25" t="s">
        <v>29</v>
      </c>
      <c r="B8" s="32">
        <v>3</v>
      </c>
      <c r="C8" s="17">
        <f aca="true" t="shared" si="0" ref="C8:C63">SUM(D8,G8,J8,M8,P8)</f>
        <v>6483068</v>
      </c>
      <c r="D8" s="18">
        <v>720240</v>
      </c>
      <c r="E8" s="18">
        <v>180060</v>
      </c>
      <c r="F8" s="18">
        <f aca="true" t="shared" si="1" ref="F8:F63">SUM(D8-E8)</f>
        <v>540180</v>
      </c>
      <c r="G8" s="19">
        <v>4834828</v>
      </c>
      <c r="H8" s="19">
        <v>710529.58</v>
      </c>
      <c r="I8" s="19">
        <f aca="true" t="shared" si="2" ref="I8:I63">SUM(G8-H8)</f>
        <v>4124298.42</v>
      </c>
      <c r="J8" s="20"/>
      <c r="K8" s="20"/>
      <c r="L8" s="20">
        <f aca="true" t="shared" si="3" ref="L8:L63">SUM(J8-K8)</f>
        <v>0</v>
      </c>
      <c r="M8" s="21">
        <v>928000</v>
      </c>
      <c r="N8" s="21"/>
      <c r="O8" s="21">
        <f aca="true" t="shared" si="4" ref="O8:O63">SUM(M8-N8)</f>
        <v>928000</v>
      </c>
      <c r="P8" s="22"/>
      <c r="Q8" s="22"/>
      <c r="R8" s="22">
        <f aca="true" t="shared" si="5" ref="R8:R63">SUM(P8-Q8)</f>
        <v>0</v>
      </c>
      <c r="S8" s="19">
        <f aca="true" t="shared" si="6" ref="S8:S62">SUM(F8,I8,L8,O8,R8)</f>
        <v>5592478.42</v>
      </c>
      <c r="T8" s="17">
        <f aca="true" t="shared" si="7" ref="T8:T62">SUM(E8,H8,K8,N8,Q8)</f>
        <v>890589.58</v>
      </c>
      <c r="U8" s="17">
        <f aca="true" t="shared" si="8" ref="U8:U63">SUM(T8/C8)*100</f>
        <v>13.737162405206918</v>
      </c>
    </row>
    <row r="9" spans="1:21" s="26" customFormat="1" ht="27.75" customHeight="1">
      <c r="A9" s="25" t="s">
        <v>30</v>
      </c>
      <c r="B9" s="32">
        <v>2</v>
      </c>
      <c r="C9" s="17">
        <f t="shared" si="0"/>
        <v>6552856</v>
      </c>
      <c r="D9" s="18">
        <v>3176640</v>
      </c>
      <c r="E9" s="18">
        <v>793715</v>
      </c>
      <c r="F9" s="18">
        <f t="shared" si="1"/>
        <v>2382925</v>
      </c>
      <c r="G9" s="19">
        <v>1936216</v>
      </c>
      <c r="H9" s="19">
        <v>200332.64</v>
      </c>
      <c r="I9" s="19">
        <f t="shared" si="2"/>
        <v>1735883.3599999999</v>
      </c>
      <c r="J9" s="20"/>
      <c r="K9" s="20"/>
      <c r="L9" s="20">
        <f t="shared" si="3"/>
        <v>0</v>
      </c>
      <c r="M9" s="21">
        <v>1440000</v>
      </c>
      <c r="N9" s="21">
        <v>360000</v>
      </c>
      <c r="O9" s="21">
        <f t="shared" si="4"/>
        <v>1080000</v>
      </c>
      <c r="P9" s="22"/>
      <c r="Q9" s="22"/>
      <c r="R9" s="22">
        <f t="shared" si="5"/>
        <v>0</v>
      </c>
      <c r="S9" s="19">
        <f t="shared" si="6"/>
        <v>5198808.359999999</v>
      </c>
      <c r="T9" s="17">
        <f t="shared" si="7"/>
        <v>1354047.6400000001</v>
      </c>
      <c r="U9" s="17">
        <f t="shared" si="8"/>
        <v>20.663473148196758</v>
      </c>
    </row>
    <row r="10" spans="1:21" s="26" customFormat="1" ht="27.75" customHeight="1">
      <c r="A10" s="25" t="s">
        <v>31</v>
      </c>
      <c r="B10" s="32">
        <v>3</v>
      </c>
      <c r="C10" s="17">
        <f t="shared" si="0"/>
        <v>11947564</v>
      </c>
      <c r="D10" s="18">
        <v>1865040</v>
      </c>
      <c r="E10" s="18">
        <v>435160</v>
      </c>
      <c r="F10" s="18">
        <f t="shared" si="1"/>
        <v>1429880</v>
      </c>
      <c r="G10" s="19">
        <v>8354524</v>
      </c>
      <c r="H10" s="19">
        <v>934171.83</v>
      </c>
      <c r="I10" s="19">
        <f t="shared" si="2"/>
        <v>7420352.17</v>
      </c>
      <c r="J10" s="20"/>
      <c r="K10" s="20"/>
      <c r="L10" s="20">
        <f t="shared" si="3"/>
        <v>0</v>
      </c>
      <c r="M10" s="21">
        <v>1728000</v>
      </c>
      <c r="N10" s="21">
        <v>432000</v>
      </c>
      <c r="O10" s="21">
        <f t="shared" si="4"/>
        <v>1296000</v>
      </c>
      <c r="P10" s="22"/>
      <c r="Q10" s="22"/>
      <c r="R10" s="22">
        <f t="shared" si="5"/>
        <v>0</v>
      </c>
      <c r="S10" s="19">
        <f t="shared" si="6"/>
        <v>10146232.17</v>
      </c>
      <c r="T10" s="17">
        <f t="shared" si="7"/>
        <v>1801331.83</v>
      </c>
      <c r="U10" s="17">
        <f t="shared" si="8"/>
        <v>15.07697996009898</v>
      </c>
    </row>
    <row r="11" spans="1:21" s="26" customFormat="1" ht="27.75" customHeight="1">
      <c r="A11" s="25" t="s">
        <v>12</v>
      </c>
      <c r="B11" s="32">
        <v>3</v>
      </c>
      <c r="C11" s="17">
        <f t="shared" si="0"/>
        <v>5095608</v>
      </c>
      <c r="D11" s="18">
        <v>1620160</v>
      </c>
      <c r="E11" s="18">
        <v>369980</v>
      </c>
      <c r="F11" s="18">
        <f t="shared" si="1"/>
        <v>1250180</v>
      </c>
      <c r="G11" s="19">
        <v>3475448</v>
      </c>
      <c r="H11" s="19">
        <v>366028.23</v>
      </c>
      <c r="I11" s="19">
        <f t="shared" si="2"/>
        <v>3109419.77</v>
      </c>
      <c r="J11" s="20"/>
      <c r="K11" s="20"/>
      <c r="L11" s="20">
        <f t="shared" si="3"/>
        <v>0</v>
      </c>
      <c r="M11" s="21"/>
      <c r="N11" s="21"/>
      <c r="O11" s="21">
        <f t="shared" si="4"/>
        <v>0</v>
      </c>
      <c r="P11" s="22"/>
      <c r="Q11" s="22"/>
      <c r="R11" s="22">
        <f t="shared" si="5"/>
        <v>0</v>
      </c>
      <c r="S11" s="19">
        <f t="shared" si="6"/>
        <v>4359599.77</v>
      </c>
      <c r="T11" s="17">
        <f t="shared" si="7"/>
        <v>736008.23</v>
      </c>
      <c r="U11" s="17">
        <f t="shared" si="8"/>
        <v>14.443972731026406</v>
      </c>
    </row>
    <row r="12" spans="1:21" s="26" customFormat="1" ht="27.75" customHeight="1">
      <c r="A12" s="25" t="s">
        <v>13</v>
      </c>
      <c r="B12" s="32">
        <v>3</v>
      </c>
      <c r="C12" s="17">
        <f t="shared" si="0"/>
        <v>3542176</v>
      </c>
      <c r="D12" s="18">
        <v>1354000</v>
      </c>
      <c r="E12" s="18">
        <v>382460</v>
      </c>
      <c r="F12" s="18">
        <f t="shared" si="1"/>
        <v>971540</v>
      </c>
      <c r="G12" s="19">
        <v>2188176</v>
      </c>
      <c r="H12" s="19">
        <v>227899.82</v>
      </c>
      <c r="I12" s="19">
        <f t="shared" si="2"/>
        <v>1960276.18</v>
      </c>
      <c r="J12" s="20"/>
      <c r="K12" s="20"/>
      <c r="L12" s="20">
        <f t="shared" si="3"/>
        <v>0</v>
      </c>
      <c r="M12" s="21"/>
      <c r="N12" s="21"/>
      <c r="O12" s="21">
        <f t="shared" si="4"/>
        <v>0</v>
      </c>
      <c r="P12" s="22"/>
      <c r="Q12" s="22"/>
      <c r="R12" s="22">
        <f t="shared" si="5"/>
        <v>0</v>
      </c>
      <c r="S12" s="19">
        <f t="shared" si="6"/>
        <v>2931816.1799999997</v>
      </c>
      <c r="T12" s="17">
        <f t="shared" si="7"/>
        <v>610359.8200000001</v>
      </c>
      <c r="U12" s="17">
        <f>SUM(T12/C12)*100</f>
        <v>17.231210984434426</v>
      </c>
    </row>
    <row r="13" spans="1:21" s="26" customFormat="1" ht="27.75" customHeight="1">
      <c r="A13" s="25" t="s">
        <v>32</v>
      </c>
      <c r="B13" s="32">
        <v>3</v>
      </c>
      <c r="C13" s="17">
        <f t="shared" si="0"/>
        <v>5697868</v>
      </c>
      <c r="D13" s="18">
        <v>1557840</v>
      </c>
      <c r="E13" s="18">
        <v>404980</v>
      </c>
      <c r="F13" s="18">
        <f t="shared" si="1"/>
        <v>1152860</v>
      </c>
      <c r="G13" s="19">
        <v>4140028</v>
      </c>
      <c r="H13" s="19">
        <v>427787.42</v>
      </c>
      <c r="I13" s="19">
        <f t="shared" si="2"/>
        <v>3712240.58</v>
      </c>
      <c r="J13" s="20"/>
      <c r="K13" s="20"/>
      <c r="L13" s="20">
        <f t="shared" si="3"/>
        <v>0</v>
      </c>
      <c r="M13" s="21"/>
      <c r="N13" s="21"/>
      <c r="O13" s="21">
        <f t="shared" si="4"/>
        <v>0</v>
      </c>
      <c r="P13" s="22"/>
      <c r="Q13" s="22"/>
      <c r="R13" s="22">
        <f t="shared" si="5"/>
        <v>0</v>
      </c>
      <c r="S13" s="19">
        <f t="shared" si="6"/>
        <v>4865100.58</v>
      </c>
      <c r="T13" s="17">
        <f t="shared" si="7"/>
        <v>832767.4199999999</v>
      </c>
      <c r="U13" s="17">
        <f t="shared" si="8"/>
        <v>14.61542141727397</v>
      </c>
    </row>
    <row r="14" spans="1:21" s="26" customFormat="1" ht="27.75" customHeight="1">
      <c r="A14" s="25" t="s">
        <v>33</v>
      </c>
      <c r="B14" s="32">
        <v>3</v>
      </c>
      <c r="C14" s="17">
        <f t="shared" si="0"/>
        <v>6574396</v>
      </c>
      <c r="D14" s="18">
        <v>1960480</v>
      </c>
      <c r="E14" s="18">
        <v>490120</v>
      </c>
      <c r="F14" s="18">
        <f t="shared" si="1"/>
        <v>1470360</v>
      </c>
      <c r="G14" s="19">
        <v>4613916</v>
      </c>
      <c r="H14" s="19">
        <v>1099082.29</v>
      </c>
      <c r="I14" s="19">
        <f t="shared" si="2"/>
        <v>3514833.71</v>
      </c>
      <c r="J14" s="20"/>
      <c r="K14" s="20"/>
      <c r="L14" s="20">
        <f t="shared" si="3"/>
        <v>0</v>
      </c>
      <c r="M14" s="21"/>
      <c r="N14" s="21"/>
      <c r="O14" s="21">
        <f t="shared" si="4"/>
        <v>0</v>
      </c>
      <c r="P14" s="22"/>
      <c r="Q14" s="22"/>
      <c r="R14" s="22">
        <f t="shared" si="5"/>
        <v>0</v>
      </c>
      <c r="S14" s="19">
        <f t="shared" si="6"/>
        <v>4985193.71</v>
      </c>
      <c r="T14" s="17">
        <f t="shared" si="7"/>
        <v>1589202.29</v>
      </c>
      <c r="U14" s="17">
        <f t="shared" si="8"/>
        <v>24.17259760440351</v>
      </c>
    </row>
    <row r="15" spans="1:21" s="26" customFormat="1" ht="27.75" customHeight="1">
      <c r="A15" s="25" t="s">
        <v>14</v>
      </c>
      <c r="B15" s="32">
        <v>3</v>
      </c>
      <c r="C15" s="17">
        <f t="shared" si="0"/>
        <v>11902528</v>
      </c>
      <c r="D15" s="18">
        <v>4436660</v>
      </c>
      <c r="E15" s="18">
        <v>1104680</v>
      </c>
      <c r="F15" s="18">
        <f t="shared" si="1"/>
        <v>3331980</v>
      </c>
      <c r="G15" s="19">
        <v>7465868</v>
      </c>
      <c r="H15" s="19">
        <v>553495.7</v>
      </c>
      <c r="I15" s="19">
        <f t="shared" si="2"/>
        <v>6912372.3</v>
      </c>
      <c r="J15" s="20"/>
      <c r="K15" s="20"/>
      <c r="L15" s="20">
        <f t="shared" si="3"/>
        <v>0</v>
      </c>
      <c r="M15" s="21"/>
      <c r="N15" s="21"/>
      <c r="O15" s="21">
        <f t="shared" si="4"/>
        <v>0</v>
      </c>
      <c r="P15" s="22"/>
      <c r="Q15" s="22"/>
      <c r="R15" s="22">
        <f t="shared" si="5"/>
        <v>0</v>
      </c>
      <c r="S15" s="19">
        <f t="shared" si="6"/>
        <v>10244352.3</v>
      </c>
      <c r="T15" s="17">
        <f t="shared" si="7"/>
        <v>1658175.7</v>
      </c>
      <c r="U15" s="17">
        <f t="shared" si="8"/>
        <v>13.93129005871694</v>
      </c>
    </row>
    <row r="16" spans="1:21" ht="27.75" customHeight="1">
      <c r="A16" s="23" t="s">
        <v>34</v>
      </c>
      <c r="B16" s="33">
        <v>3</v>
      </c>
      <c r="C16" s="17">
        <f t="shared" si="0"/>
        <v>2678592</v>
      </c>
      <c r="D16" s="18">
        <v>730440</v>
      </c>
      <c r="E16" s="18">
        <v>243480</v>
      </c>
      <c r="F16" s="18">
        <f t="shared" si="1"/>
        <v>486960</v>
      </c>
      <c r="G16" s="19">
        <v>1948152</v>
      </c>
      <c r="H16" s="19">
        <v>309274.54</v>
      </c>
      <c r="I16" s="19">
        <f t="shared" si="2"/>
        <v>1638877.46</v>
      </c>
      <c r="J16" s="20"/>
      <c r="K16" s="20"/>
      <c r="L16" s="20">
        <f t="shared" si="3"/>
        <v>0</v>
      </c>
      <c r="M16" s="21"/>
      <c r="N16" s="21"/>
      <c r="O16" s="21">
        <f t="shared" si="4"/>
        <v>0</v>
      </c>
      <c r="P16" s="22"/>
      <c r="Q16" s="22"/>
      <c r="R16" s="22">
        <f t="shared" si="5"/>
        <v>0</v>
      </c>
      <c r="S16" s="19">
        <f t="shared" si="6"/>
        <v>2125837.46</v>
      </c>
      <c r="T16" s="17">
        <f t="shared" si="7"/>
        <v>552754.54</v>
      </c>
      <c r="U16" s="17">
        <f t="shared" si="8"/>
        <v>20.636011008768786</v>
      </c>
    </row>
    <row r="17" spans="1:21" ht="27.75" customHeight="1">
      <c r="A17" s="23" t="s">
        <v>35</v>
      </c>
      <c r="B17" s="33">
        <v>3</v>
      </c>
      <c r="C17" s="17">
        <f t="shared" si="0"/>
        <v>7476502</v>
      </c>
      <c r="D17" s="18">
        <v>1276980</v>
      </c>
      <c r="E17" s="18">
        <v>400230</v>
      </c>
      <c r="F17" s="18">
        <f t="shared" si="1"/>
        <v>876750</v>
      </c>
      <c r="G17" s="19">
        <v>6199522</v>
      </c>
      <c r="H17" s="19">
        <v>559878.56</v>
      </c>
      <c r="I17" s="19">
        <f t="shared" si="2"/>
        <v>5639643.4399999995</v>
      </c>
      <c r="J17" s="20"/>
      <c r="K17" s="20"/>
      <c r="L17" s="20">
        <f t="shared" si="3"/>
        <v>0</v>
      </c>
      <c r="M17" s="21"/>
      <c r="N17" s="21"/>
      <c r="O17" s="21">
        <f t="shared" si="4"/>
        <v>0</v>
      </c>
      <c r="P17" s="22"/>
      <c r="Q17" s="22"/>
      <c r="R17" s="22">
        <f t="shared" si="5"/>
        <v>0</v>
      </c>
      <c r="S17" s="19">
        <f t="shared" si="6"/>
        <v>6516393.4399999995</v>
      </c>
      <c r="T17" s="17">
        <f t="shared" si="7"/>
        <v>960108.56</v>
      </c>
      <c r="U17" s="17">
        <f t="shared" si="8"/>
        <v>12.841681310323999</v>
      </c>
    </row>
    <row r="18" spans="1:21" ht="27.75" customHeight="1">
      <c r="A18" s="23" t="s">
        <v>15</v>
      </c>
      <c r="B18" s="33">
        <v>3</v>
      </c>
      <c r="C18" s="17">
        <f t="shared" si="0"/>
        <v>6455468</v>
      </c>
      <c r="D18" s="18">
        <v>2119600</v>
      </c>
      <c r="E18" s="18">
        <v>529900</v>
      </c>
      <c r="F18" s="18">
        <f t="shared" si="1"/>
        <v>1589700</v>
      </c>
      <c r="G18" s="19">
        <v>4335868</v>
      </c>
      <c r="H18" s="19">
        <v>326895.31</v>
      </c>
      <c r="I18" s="19">
        <f t="shared" si="2"/>
        <v>4008972.69</v>
      </c>
      <c r="J18" s="20"/>
      <c r="K18" s="20"/>
      <c r="L18" s="20">
        <f t="shared" si="3"/>
        <v>0</v>
      </c>
      <c r="M18" s="21"/>
      <c r="N18" s="21"/>
      <c r="O18" s="21">
        <f t="shared" si="4"/>
        <v>0</v>
      </c>
      <c r="P18" s="22"/>
      <c r="Q18" s="22"/>
      <c r="R18" s="22">
        <f t="shared" si="5"/>
        <v>0</v>
      </c>
      <c r="S18" s="19">
        <f t="shared" si="6"/>
        <v>5598672.6899999995</v>
      </c>
      <c r="T18" s="17">
        <f t="shared" si="7"/>
        <v>856795.31</v>
      </c>
      <c r="U18" s="17">
        <f t="shared" si="8"/>
        <v>13.272396517185122</v>
      </c>
    </row>
    <row r="19" spans="1:21" ht="27.75" customHeight="1">
      <c r="A19" s="23" t="s">
        <v>16</v>
      </c>
      <c r="B19" s="33">
        <v>3</v>
      </c>
      <c r="C19" s="17">
        <f t="shared" si="0"/>
        <v>9454816</v>
      </c>
      <c r="D19" s="18">
        <v>3897360</v>
      </c>
      <c r="E19" s="18">
        <v>931900</v>
      </c>
      <c r="F19" s="18">
        <f t="shared" si="1"/>
        <v>2965460</v>
      </c>
      <c r="G19" s="19">
        <v>5557456</v>
      </c>
      <c r="H19" s="19">
        <v>479559.83</v>
      </c>
      <c r="I19" s="19">
        <f t="shared" si="2"/>
        <v>5077896.17</v>
      </c>
      <c r="J19" s="20"/>
      <c r="K19" s="20"/>
      <c r="L19" s="20">
        <f t="shared" si="3"/>
        <v>0</v>
      </c>
      <c r="M19" s="21"/>
      <c r="N19" s="21"/>
      <c r="O19" s="21">
        <f t="shared" si="4"/>
        <v>0</v>
      </c>
      <c r="P19" s="22"/>
      <c r="Q19" s="22"/>
      <c r="R19" s="22">
        <f t="shared" si="5"/>
        <v>0</v>
      </c>
      <c r="S19" s="19">
        <f t="shared" si="6"/>
        <v>8043356.17</v>
      </c>
      <c r="T19" s="17">
        <f t="shared" si="7"/>
        <v>1411459.83</v>
      </c>
      <c r="U19" s="17">
        <f t="shared" si="8"/>
        <v>14.928474864026969</v>
      </c>
    </row>
    <row r="20" spans="1:21" ht="27.75" customHeight="1">
      <c r="A20" s="23" t="s">
        <v>17</v>
      </c>
      <c r="B20" s="33">
        <v>3</v>
      </c>
      <c r="C20" s="17">
        <f t="shared" si="0"/>
        <v>3092494</v>
      </c>
      <c r="D20" s="18">
        <v>1091100</v>
      </c>
      <c r="E20" s="18">
        <v>363700</v>
      </c>
      <c r="F20" s="18">
        <f t="shared" si="1"/>
        <v>727400</v>
      </c>
      <c r="G20" s="19">
        <v>2001394</v>
      </c>
      <c r="H20" s="19">
        <v>353884.81</v>
      </c>
      <c r="I20" s="19">
        <f t="shared" si="2"/>
        <v>1647509.19</v>
      </c>
      <c r="J20" s="20"/>
      <c r="K20" s="20"/>
      <c r="L20" s="20">
        <f t="shared" si="3"/>
        <v>0</v>
      </c>
      <c r="M20" s="21"/>
      <c r="N20" s="21"/>
      <c r="O20" s="21">
        <f t="shared" si="4"/>
        <v>0</v>
      </c>
      <c r="P20" s="22"/>
      <c r="Q20" s="22"/>
      <c r="R20" s="22">
        <f t="shared" si="5"/>
        <v>0</v>
      </c>
      <c r="S20" s="19">
        <f t="shared" si="6"/>
        <v>2374909.19</v>
      </c>
      <c r="T20" s="17">
        <f t="shared" si="7"/>
        <v>717584.81</v>
      </c>
      <c r="U20" s="17">
        <f t="shared" si="8"/>
        <v>23.20408091333403</v>
      </c>
    </row>
    <row r="21" spans="1:21" ht="27.75" customHeight="1">
      <c r="A21" s="23" t="s">
        <v>18</v>
      </c>
      <c r="B21" s="33">
        <v>3</v>
      </c>
      <c r="C21" s="17">
        <f t="shared" si="0"/>
        <v>8116500</v>
      </c>
      <c r="D21" s="18">
        <v>1940480</v>
      </c>
      <c r="E21" s="18">
        <v>442280</v>
      </c>
      <c r="F21" s="18">
        <f t="shared" si="1"/>
        <v>1498200</v>
      </c>
      <c r="G21" s="19">
        <v>6176020</v>
      </c>
      <c r="H21" s="19">
        <v>289547.39</v>
      </c>
      <c r="I21" s="19">
        <f t="shared" si="2"/>
        <v>5886472.61</v>
      </c>
      <c r="J21" s="20"/>
      <c r="K21" s="20"/>
      <c r="L21" s="20">
        <f t="shared" si="3"/>
        <v>0</v>
      </c>
      <c r="M21" s="21"/>
      <c r="N21" s="21"/>
      <c r="O21" s="21">
        <f t="shared" si="4"/>
        <v>0</v>
      </c>
      <c r="P21" s="22"/>
      <c r="Q21" s="22"/>
      <c r="R21" s="22">
        <f t="shared" si="5"/>
        <v>0</v>
      </c>
      <c r="S21" s="19">
        <f t="shared" si="6"/>
        <v>7384672.61</v>
      </c>
      <c r="T21" s="17">
        <f t="shared" si="7"/>
        <v>731827.39</v>
      </c>
      <c r="U21" s="17">
        <f t="shared" si="8"/>
        <v>9.016539025442</v>
      </c>
    </row>
    <row r="22" spans="1:21" ht="27.75" customHeight="1">
      <c r="A22" s="23" t="s">
        <v>19</v>
      </c>
      <c r="B22" s="33">
        <v>3</v>
      </c>
      <c r="C22" s="17">
        <f t="shared" si="0"/>
        <v>6952280</v>
      </c>
      <c r="D22" s="18">
        <v>1562960</v>
      </c>
      <c r="E22" s="18">
        <v>355400</v>
      </c>
      <c r="F22" s="18">
        <f t="shared" si="1"/>
        <v>1207560</v>
      </c>
      <c r="G22" s="19">
        <v>5389320</v>
      </c>
      <c r="H22" s="19">
        <v>1074988.49</v>
      </c>
      <c r="I22" s="19">
        <f t="shared" si="2"/>
        <v>4314331.51</v>
      </c>
      <c r="J22" s="20"/>
      <c r="K22" s="20"/>
      <c r="L22" s="20">
        <f t="shared" si="3"/>
        <v>0</v>
      </c>
      <c r="M22" s="21"/>
      <c r="N22" s="21"/>
      <c r="O22" s="21">
        <f t="shared" si="4"/>
        <v>0</v>
      </c>
      <c r="P22" s="22"/>
      <c r="Q22" s="22"/>
      <c r="R22" s="22">
        <f t="shared" si="5"/>
        <v>0</v>
      </c>
      <c r="S22" s="19">
        <f t="shared" si="6"/>
        <v>5521891.51</v>
      </c>
      <c r="T22" s="17">
        <f t="shared" si="7"/>
        <v>1430388.49</v>
      </c>
      <c r="U22" s="17">
        <f t="shared" si="8"/>
        <v>20.574379771815863</v>
      </c>
    </row>
    <row r="23" spans="1:21" ht="27.75" customHeight="1">
      <c r="A23" s="23" t="s">
        <v>56</v>
      </c>
      <c r="B23" s="33">
        <v>3</v>
      </c>
      <c r="C23" s="17">
        <f t="shared" si="0"/>
        <v>4890036</v>
      </c>
      <c r="D23" s="18">
        <v>838920</v>
      </c>
      <c r="E23" s="18">
        <v>275661.67</v>
      </c>
      <c r="F23" s="18">
        <f t="shared" si="1"/>
        <v>563258.3300000001</v>
      </c>
      <c r="G23" s="19">
        <v>4051116</v>
      </c>
      <c r="H23" s="19">
        <v>702155.12</v>
      </c>
      <c r="I23" s="19">
        <f t="shared" si="2"/>
        <v>3348960.88</v>
      </c>
      <c r="J23" s="20"/>
      <c r="K23" s="20"/>
      <c r="L23" s="20">
        <f t="shared" si="3"/>
        <v>0</v>
      </c>
      <c r="M23" s="21"/>
      <c r="N23" s="21"/>
      <c r="O23" s="21">
        <f t="shared" si="4"/>
        <v>0</v>
      </c>
      <c r="P23" s="22"/>
      <c r="Q23" s="22"/>
      <c r="R23" s="22">
        <f t="shared" si="5"/>
        <v>0</v>
      </c>
      <c r="S23" s="19">
        <f t="shared" si="6"/>
        <v>3912219.21</v>
      </c>
      <c r="T23" s="17">
        <f t="shared" si="7"/>
        <v>977816.79</v>
      </c>
      <c r="U23" s="17">
        <f t="shared" si="8"/>
        <v>19.996106163635606</v>
      </c>
    </row>
    <row r="24" spans="1:21" ht="27.75" customHeight="1">
      <c r="A24" s="23" t="s">
        <v>55</v>
      </c>
      <c r="B24" s="33">
        <v>3</v>
      </c>
      <c r="C24" s="17">
        <f t="shared" si="0"/>
        <v>3779212</v>
      </c>
      <c r="D24" s="18">
        <v>1369740</v>
      </c>
      <c r="E24" s="18">
        <v>456580</v>
      </c>
      <c r="F24" s="18">
        <f t="shared" si="1"/>
        <v>913160</v>
      </c>
      <c r="G24" s="19">
        <v>2409472</v>
      </c>
      <c r="H24" s="19">
        <v>316936.06</v>
      </c>
      <c r="I24" s="19">
        <f t="shared" si="2"/>
        <v>2092535.94</v>
      </c>
      <c r="J24" s="20"/>
      <c r="K24" s="20"/>
      <c r="L24" s="20">
        <f t="shared" si="3"/>
        <v>0</v>
      </c>
      <c r="M24" s="21"/>
      <c r="N24" s="21"/>
      <c r="O24" s="21">
        <f t="shared" si="4"/>
        <v>0</v>
      </c>
      <c r="P24" s="22"/>
      <c r="Q24" s="22"/>
      <c r="R24" s="22">
        <f t="shared" si="5"/>
        <v>0</v>
      </c>
      <c r="S24" s="19">
        <f t="shared" si="6"/>
        <v>3005695.94</v>
      </c>
      <c r="T24" s="17">
        <f t="shared" si="7"/>
        <v>773516.06</v>
      </c>
      <c r="U24" s="17">
        <f t="shared" si="8"/>
        <v>20.467654632764713</v>
      </c>
    </row>
    <row r="25" spans="1:21" ht="27.75" customHeight="1">
      <c r="A25" s="23" t="s">
        <v>20</v>
      </c>
      <c r="B25" s="33">
        <v>3</v>
      </c>
      <c r="C25" s="17">
        <f t="shared" si="0"/>
        <v>6262292</v>
      </c>
      <c r="D25" s="18">
        <v>2903360</v>
      </c>
      <c r="E25" s="18">
        <v>801900</v>
      </c>
      <c r="F25" s="18">
        <f t="shared" si="1"/>
        <v>2101460</v>
      </c>
      <c r="G25" s="19">
        <v>3358932</v>
      </c>
      <c r="H25" s="19">
        <v>514123.65</v>
      </c>
      <c r="I25" s="19">
        <f t="shared" si="2"/>
        <v>2844808.35</v>
      </c>
      <c r="J25" s="20"/>
      <c r="K25" s="20"/>
      <c r="L25" s="20">
        <f t="shared" si="3"/>
        <v>0</v>
      </c>
      <c r="M25" s="21"/>
      <c r="N25" s="21"/>
      <c r="O25" s="21">
        <f t="shared" si="4"/>
        <v>0</v>
      </c>
      <c r="P25" s="22"/>
      <c r="Q25" s="22"/>
      <c r="R25" s="22">
        <f t="shared" si="5"/>
        <v>0</v>
      </c>
      <c r="S25" s="19">
        <f t="shared" si="6"/>
        <v>4946268.35</v>
      </c>
      <c r="T25" s="17">
        <f t="shared" si="7"/>
        <v>1316023.65</v>
      </c>
      <c r="U25" s="17">
        <f t="shared" si="8"/>
        <v>21.015047685416135</v>
      </c>
    </row>
    <row r="26" spans="1:21" ht="27.75" customHeight="1">
      <c r="A26" s="23" t="s">
        <v>54</v>
      </c>
      <c r="B26" s="33">
        <v>2</v>
      </c>
      <c r="C26" s="17">
        <f t="shared" si="0"/>
        <v>3871990</v>
      </c>
      <c r="D26" s="18">
        <v>1702011</v>
      </c>
      <c r="E26" s="18">
        <v>394611</v>
      </c>
      <c r="F26" s="18">
        <f t="shared" si="1"/>
        <v>1307400</v>
      </c>
      <c r="G26" s="19">
        <v>1024979</v>
      </c>
      <c r="H26" s="19">
        <v>152702.29</v>
      </c>
      <c r="I26" s="19">
        <f t="shared" si="2"/>
        <v>872276.71</v>
      </c>
      <c r="J26" s="20"/>
      <c r="K26" s="20"/>
      <c r="L26" s="20">
        <f t="shared" si="3"/>
        <v>0</v>
      </c>
      <c r="M26" s="21">
        <v>1145000</v>
      </c>
      <c r="N26" s="21"/>
      <c r="O26" s="21">
        <f t="shared" si="4"/>
        <v>1145000</v>
      </c>
      <c r="P26" s="22"/>
      <c r="Q26" s="22"/>
      <c r="R26" s="22">
        <f t="shared" si="5"/>
        <v>0</v>
      </c>
      <c r="S26" s="19">
        <f t="shared" si="6"/>
        <v>3324676.71</v>
      </c>
      <c r="T26" s="17">
        <f t="shared" si="7"/>
        <v>547313.29</v>
      </c>
      <c r="U26" s="17">
        <f t="shared" si="8"/>
        <v>14.135193789240159</v>
      </c>
    </row>
    <row r="27" spans="1:21" ht="27.75" customHeight="1">
      <c r="A27" s="23" t="s">
        <v>36</v>
      </c>
      <c r="B27" s="33">
        <v>3</v>
      </c>
      <c r="C27" s="17">
        <f t="shared" si="0"/>
        <v>3568020</v>
      </c>
      <c r="D27" s="18">
        <v>1965540</v>
      </c>
      <c r="E27" s="18">
        <v>655180</v>
      </c>
      <c r="F27" s="18">
        <f t="shared" si="1"/>
        <v>1310360</v>
      </c>
      <c r="G27" s="19">
        <v>1602480</v>
      </c>
      <c r="H27" s="19">
        <v>251331.93</v>
      </c>
      <c r="I27" s="19">
        <f t="shared" si="2"/>
        <v>1351148.07</v>
      </c>
      <c r="J27" s="20"/>
      <c r="K27" s="20"/>
      <c r="L27" s="20">
        <f t="shared" si="3"/>
        <v>0</v>
      </c>
      <c r="M27" s="21"/>
      <c r="N27" s="21"/>
      <c r="O27" s="21">
        <f t="shared" si="4"/>
        <v>0</v>
      </c>
      <c r="P27" s="22"/>
      <c r="Q27" s="22"/>
      <c r="R27" s="22">
        <f t="shared" si="5"/>
        <v>0</v>
      </c>
      <c r="S27" s="19">
        <f t="shared" si="6"/>
        <v>2661508.0700000003</v>
      </c>
      <c r="T27" s="17">
        <f t="shared" si="7"/>
        <v>906511.9299999999</v>
      </c>
      <c r="U27" s="17">
        <f t="shared" si="8"/>
        <v>25.406582081939</v>
      </c>
    </row>
    <row r="28" spans="1:21" ht="27.75" customHeight="1">
      <c r="A28" s="23" t="s">
        <v>53</v>
      </c>
      <c r="B28" s="33">
        <v>2</v>
      </c>
      <c r="C28" s="17">
        <f t="shared" si="0"/>
        <v>3410532</v>
      </c>
      <c r="D28" s="18">
        <v>1877200</v>
      </c>
      <c r="E28" s="18">
        <v>469300</v>
      </c>
      <c r="F28" s="18">
        <f t="shared" si="1"/>
        <v>1407900</v>
      </c>
      <c r="G28" s="19">
        <v>928332</v>
      </c>
      <c r="H28" s="19">
        <v>130424.09</v>
      </c>
      <c r="I28" s="19">
        <f t="shared" si="2"/>
        <v>797907.91</v>
      </c>
      <c r="J28" s="20"/>
      <c r="K28" s="20"/>
      <c r="L28" s="20">
        <f t="shared" si="3"/>
        <v>0</v>
      </c>
      <c r="M28" s="21">
        <v>605000</v>
      </c>
      <c r="N28" s="21"/>
      <c r="O28" s="21">
        <f t="shared" si="4"/>
        <v>605000</v>
      </c>
      <c r="P28" s="22"/>
      <c r="Q28" s="22"/>
      <c r="R28" s="22">
        <f t="shared" si="5"/>
        <v>0</v>
      </c>
      <c r="S28" s="19">
        <f t="shared" si="6"/>
        <v>2810807.91</v>
      </c>
      <c r="T28" s="17">
        <f t="shared" si="7"/>
        <v>599724.09</v>
      </c>
      <c r="U28" s="17">
        <f t="shared" si="8"/>
        <v>17.584473331433337</v>
      </c>
    </row>
    <row r="29" spans="1:21" ht="27.75" customHeight="1">
      <c r="A29" s="23" t="s">
        <v>37</v>
      </c>
      <c r="B29" s="33">
        <v>3</v>
      </c>
      <c r="C29" s="17">
        <f t="shared" si="0"/>
        <v>3169804</v>
      </c>
      <c r="D29" s="18">
        <v>1095680</v>
      </c>
      <c r="E29" s="18">
        <v>273920</v>
      </c>
      <c r="F29" s="18">
        <f t="shared" si="1"/>
        <v>821760</v>
      </c>
      <c r="G29" s="19">
        <v>2074124</v>
      </c>
      <c r="H29" s="19">
        <v>145174.05</v>
      </c>
      <c r="I29" s="19">
        <f t="shared" si="2"/>
        <v>1928949.95</v>
      </c>
      <c r="J29" s="20"/>
      <c r="K29" s="20"/>
      <c r="L29" s="20">
        <f t="shared" si="3"/>
        <v>0</v>
      </c>
      <c r="M29" s="21"/>
      <c r="N29" s="21"/>
      <c r="O29" s="21">
        <f t="shared" si="4"/>
        <v>0</v>
      </c>
      <c r="P29" s="22"/>
      <c r="Q29" s="22"/>
      <c r="R29" s="22">
        <f t="shared" si="5"/>
        <v>0</v>
      </c>
      <c r="S29" s="19">
        <f t="shared" si="6"/>
        <v>2750709.95</v>
      </c>
      <c r="T29" s="17">
        <f t="shared" si="7"/>
        <v>419094.05</v>
      </c>
      <c r="U29" s="17">
        <f t="shared" si="8"/>
        <v>13.22144996977731</v>
      </c>
    </row>
    <row r="30" spans="1:21" ht="27.75" customHeight="1">
      <c r="A30" s="23" t="s">
        <v>21</v>
      </c>
      <c r="B30" s="33">
        <v>3</v>
      </c>
      <c r="C30" s="17">
        <f t="shared" si="0"/>
        <v>7323666</v>
      </c>
      <c r="D30" s="18">
        <v>1743480</v>
      </c>
      <c r="E30" s="18">
        <v>580020</v>
      </c>
      <c r="F30" s="18">
        <f t="shared" si="1"/>
        <v>1163460</v>
      </c>
      <c r="G30" s="19">
        <v>5580186</v>
      </c>
      <c r="H30" s="19">
        <v>826629.62</v>
      </c>
      <c r="I30" s="19">
        <f t="shared" si="2"/>
        <v>4753556.38</v>
      </c>
      <c r="J30" s="20"/>
      <c r="K30" s="20"/>
      <c r="L30" s="20">
        <f t="shared" si="3"/>
        <v>0</v>
      </c>
      <c r="M30" s="21"/>
      <c r="N30" s="21"/>
      <c r="O30" s="21">
        <f t="shared" si="4"/>
        <v>0</v>
      </c>
      <c r="P30" s="22"/>
      <c r="Q30" s="22"/>
      <c r="R30" s="22">
        <f t="shared" si="5"/>
        <v>0</v>
      </c>
      <c r="S30" s="19">
        <f t="shared" si="6"/>
        <v>5917016.38</v>
      </c>
      <c r="T30" s="17">
        <f t="shared" si="7"/>
        <v>1406649.62</v>
      </c>
      <c r="U30" s="17">
        <f t="shared" si="8"/>
        <v>19.206905667189083</v>
      </c>
    </row>
    <row r="31" spans="1:21" ht="27.75" customHeight="1">
      <c r="A31" s="23" t="s">
        <v>52</v>
      </c>
      <c r="B31" s="33">
        <v>3</v>
      </c>
      <c r="C31" s="17">
        <f t="shared" si="0"/>
        <v>8113760</v>
      </c>
      <c r="D31" s="18">
        <v>1179440</v>
      </c>
      <c r="E31" s="18">
        <v>294860</v>
      </c>
      <c r="F31" s="18">
        <f t="shared" si="1"/>
        <v>884580</v>
      </c>
      <c r="G31" s="19">
        <v>6934320</v>
      </c>
      <c r="H31" s="19">
        <v>774225.39</v>
      </c>
      <c r="I31" s="19">
        <f t="shared" si="2"/>
        <v>6160094.61</v>
      </c>
      <c r="J31" s="20"/>
      <c r="K31" s="20"/>
      <c r="L31" s="20">
        <f t="shared" si="3"/>
        <v>0</v>
      </c>
      <c r="M31" s="21"/>
      <c r="N31" s="21"/>
      <c r="O31" s="21">
        <f t="shared" si="4"/>
        <v>0</v>
      </c>
      <c r="P31" s="22"/>
      <c r="Q31" s="22"/>
      <c r="R31" s="22">
        <f t="shared" si="5"/>
        <v>0</v>
      </c>
      <c r="S31" s="19">
        <f t="shared" si="6"/>
        <v>7044674.61</v>
      </c>
      <c r="T31" s="17">
        <f t="shared" si="7"/>
        <v>1069085.3900000001</v>
      </c>
      <c r="U31" s="17">
        <f t="shared" si="8"/>
        <v>13.176201785608646</v>
      </c>
    </row>
    <row r="32" spans="1:21" ht="27.75" customHeight="1">
      <c r="A32" s="23" t="s">
        <v>38</v>
      </c>
      <c r="B32" s="33">
        <v>3</v>
      </c>
      <c r="C32" s="17">
        <f t="shared" si="0"/>
        <v>5141620</v>
      </c>
      <c r="D32" s="18">
        <v>1492560</v>
      </c>
      <c r="E32" s="18">
        <v>373140</v>
      </c>
      <c r="F32" s="18">
        <f t="shared" si="1"/>
        <v>1119420</v>
      </c>
      <c r="G32" s="19">
        <v>3649060</v>
      </c>
      <c r="H32" s="19">
        <v>658647.99</v>
      </c>
      <c r="I32" s="19">
        <f t="shared" si="2"/>
        <v>2990412.01</v>
      </c>
      <c r="J32" s="20"/>
      <c r="K32" s="20"/>
      <c r="L32" s="20">
        <f t="shared" si="3"/>
        <v>0</v>
      </c>
      <c r="M32" s="21"/>
      <c r="N32" s="21"/>
      <c r="O32" s="21">
        <f t="shared" si="4"/>
        <v>0</v>
      </c>
      <c r="P32" s="22"/>
      <c r="Q32" s="22"/>
      <c r="R32" s="22">
        <f t="shared" si="5"/>
        <v>0</v>
      </c>
      <c r="S32" s="19">
        <f t="shared" si="6"/>
        <v>4109832.01</v>
      </c>
      <c r="T32" s="17">
        <f t="shared" si="7"/>
        <v>1031787.99</v>
      </c>
      <c r="U32" s="17">
        <f t="shared" si="8"/>
        <v>20.067371567716012</v>
      </c>
    </row>
    <row r="33" spans="1:21" ht="19.5">
      <c r="A33" s="23" t="s">
        <v>39</v>
      </c>
      <c r="B33" s="33">
        <v>3</v>
      </c>
      <c r="C33" s="17">
        <f t="shared" si="0"/>
        <v>10362036</v>
      </c>
      <c r="D33" s="18">
        <v>4232080</v>
      </c>
      <c r="E33" s="18">
        <v>1058020</v>
      </c>
      <c r="F33" s="18">
        <f t="shared" si="1"/>
        <v>3174060</v>
      </c>
      <c r="G33" s="19">
        <v>6129956</v>
      </c>
      <c r="H33" s="19">
        <v>842586.88</v>
      </c>
      <c r="I33" s="19">
        <f t="shared" si="2"/>
        <v>5287369.12</v>
      </c>
      <c r="J33" s="20"/>
      <c r="K33" s="20"/>
      <c r="L33" s="20">
        <f t="shared" si="3"/>
        <v>0</v>
      </c>
      <c r="M33" s="21"/>
      <c r="N33" s="21"/>
      <c r="O33" s="21">
        <f t="shared" si="4"/>
        <v>0</v>
      </c>
      <c r="P33" s="22"/>
      <c r="Q33" s="22"/>
      <c r="R33" s="22">
        <f t="shared" si="5"/>
        <v>0</v>
      </c>
      <c r="S33" s="19">
        <f t="shared" si="6"/>
        <v>8461429.120000001</v>
      </c>
      <c r="T33" s="17">
        <f t="shared" si="7"/>
        <v>1900606.88</v>
      </c>
      <c r="U33" s="17">
        <f t="shared" si="8"/>
        <v>18.342021587263353</v>
      </c>
    </row>
    <row r="34" spans="1:21" ht="27.75" customHeight="1">
      <c r="A34" s="23" t="s">
        <v>40</v>
      </c>
      <c r="B34" s="33">
        <v>2</v>
      </c>
      <c r="C34" s="17">
        <f t="shared" si="0"/>
        <v>5217604</v>
      </c>
      <c r="D34" s="18">
        <v>2302000</v>
      </c>
      <c r="E34" s="18">
        <v>575500</v>
      </c>
      <c r="F34" s="18">
        <f t="shared" si="1"/>
        <v>1726500</v>
      </c>
      <c r="G34" s="19">
        <v>880604</v>
      </c>
      <c r="H34" s="19">
        <v>256344.35</v>
      </c>
      <c r="I34" s="19">
        <f t="shared" si="2"/>
        <v>624259.65</v>
      </c>
      <c r="J34" s="20"/>
      <c r="K34" s="20"/>
      <c r="L34" s="20">
        <f t="shared" si="3"/>
        <v>0</v>
      </c>
      <c r="M34" s="21">
        <v>2035000</v>
      </c>
      <c r="N34" s="21"/>
      <c r="O34" s="21">
        <f t="shared" si="4"/>
        <v>2035000</v>
      </c>
      <c r="P34" s="22"/>
      <c r="Q34" s="22"/>
      <c r="R34" s="22">
        <f t="shared" si="5"/>
        <v>0</v>
      </c>
      <c r="S34" s="19">
        <f t="shared" si="6"/>
        <v>4385759.65</v>
      </c>
      <c r="T34" s="17">
        <f t="shared" si="7"/>
        <v>831844.35</v>
      </c>
      <c r="U34" s="17">
        <f t="shared" si="8"/>
        <v>15.943033430670475</v>
      </c>
    </row>
    <row r="35" spans="1:21" ht="27.75" customHeight="1">
      <c r="A35" s="23" t="s">
        <v>41</v>
      </c>
      <c r="B35" s="33">
        <v>3</v>
      </c>
      <c r="C35" s="17">
        <f t="shared" si="0"/>
        <v>2725334</v>
      </c>
      <c r="D35" s="18">
        <v>1739160</v>
      </c>
      <c r="E35" s="18">
        <v>523400</v>
      </c>
      <c r="F35" s="18">
        <f t="shared" si="1"/>
        <v>1215760</v>
      </c>
      <c r="G35" s="19">
        <v>986174</v>
      </c>
      <c r="H35" s="19">
        <v>144331.87</v>
      </c>
      <c r="I35" s="19">
        <f t="shared" si="2"/>
        <v>841842.13</v>
      </c>
      <c r="J35" s="20"/>
      <c r="K35" s="20"/>
      <c r="L35" s="20">
        <f t="shared" si="3"/>
        <v>0</v>
      </c>
      <c r="M35" s="21"/>
      <c r="N35" s="21"/>
      <c r="O35" s="21">
        <f t="shared" si="4"/>
        <v>0</v>
      </c>
      <c r="P35" s="22"/>
      <c r="Q35" s="22"/>
      <c r="R35" s="22">
        <f t="shared" si="5"/>
        <v>0</v>
      </c>
      <c r="S35" s="19">
        <f t="shared" si="6"/>
        <v>2057602.13</v>
      </c>
      <c r="T35" s="17">
        <f t="shared" si="7"/>
        <v>667731.87</v>
      </c>
      <c r="U35" s="17">
        <f t="shared" si="8"/>
        <v>24.500918786468006</v>
      </c>
    </row>
    <row r="36" spans="1:21" ht="27.75" customHeight="1">
      <c r="A36" s="23" t="s">
        <v>42</v>
      </c>
      <c r="B36" s="33">
        <v>2</v>
      </c>
      <c r="C36" s="17">
        <f t="shared" si="0"/>
        <v>5072136</v>
      </c>
      <c r="D36" s="18">
        <v>2094160</v>
      </c>
      <c r="E36" s="18">
        <v>523540</v>
      </c>
      <c r="F36" s="18">
        <f t="shared" si="1"/>
        <v>1570620</v>
      </c>
      <c r="G36" s="19">
        <v>1062976</v>
      </c>
      <c r="H36" s="19">
        <v>191454.97</v>
      </c>
      <c r="I36" s="19">
        <f t="shared" si="2"/>
        <v>871521.03</v>
      </c>
      <c r="J36" s="20"/>
      <c r="K36" s="20"/>
      <c r="L36" s="20">
        <f t="shared" si="3"/>
        <v>0</v>
      </c>
      <c r="M36" s="21">
        <v>1915000</v>
      </c>
      <c r="N36" s="21"/>
      <c r="O36" s="21">
        <f t="shared" si="4"/>
        <v>1915000</v>
      </c>
      <c r="P36" s="22"/>
      <c r="Q36" s="22"/>
      <c r="R36" s="22">
        <f t="shared" si="5"/>
        <v>0</v>
      </c>
      <c r="S36" s="19">
        <f t="shared" si="6"/>
        <v>4357141.03</v>
      </c>
      <c r="T36" s="17">
        <f t="shared" si="7"/>
        <v>714994.97</v>
      </c>
      <c r="U36" s="17">
        <f t="shared" si="8"/>
        <v>14.09652600009148</v>
      </c>
    </row>
    <row r="37" spans="1:21" ht="27.75" customHeight="1">
      <c r="A37" s="23" t="s">
        <v>43</v>
      </c>
      <c r="B37" s="33">
        <v>2</v>
      </c>
      <c r="C37" s="17">
        <f t="shared" si="0"/>
        <v>7279888</v>
      </c>
      <c r="D37" s="18">
        <v>3426400</v>
      </c>
      <c r="E37" s="18">
        <v>856600</v>
      </c>
      <c r="F37" s="18">
        <f t="shared" si="1"/>
        <v>2569800</v>
      </c>
      <c r="G37" s="19">
        <v>1058488</v>
      </c>
      <c r="H37" s="19">
        <v>150587.01</v>
      </c>
      <c r="I37" s="19">
        <f t="shared" si="2"/>
        <v>907900.99</v>
      </c>
      <c r="J37" s="20"/>
      <c r="K37" s="20"/>
      <c r="L37" s="20">
        <f t="shared" si="3"/>
        <v>0</v>
      </c>
      <c r="M37" s="21">
        <v>2795000</v>
      </c>
      <c r="N37" s="21"/>
      <c r="O37" s="21">
        <f t="shared" si="4"/>
        <v>2795000</v>
      </c>
      <c r="P37" s="22"/>
      <c r="Q37" s="22"/>
      <c r="R37" s="22">
        <f t="shared" si="5"/>
        <v>0</v>
      </c>
      <c r="S37" s="19">
        <f t="shared" si="6"/>
        <v>6272700.99</v>
      </c>
      <c r="T37" s="17">
        <f t="shared" si="7"/>
        <v>1007187.01</v>
      </c>
      <c r="U37" s="17">
        <f t="shared" si="8"/>
        <v>13.835199250318137</v>
      </c>
    </row>
    <row r="38" spans="1:21" ht="27.75" customHeight="1">
      <c r="A38" s="23" t="s">
        <v>44</v>
      </c>
      <c r="B38" s="33">
        <v>2</v>
      </c>
      <c r="C38" s="17">
        <f t="shared" si="0"/>
        <v>4823100</v>
      </c>
      <c r="D38" s="18">
        <v>1924400</v>
      </c>
      <c r="E38" s="18">
        <v>481100</v>
      </c>
      <c r="F38" s="18">
        <f t="shared" si="1"/>
        <v>1443300</v>
      </c>
      <c r="G38" s="19">
        <v>1133700</v>
      </c>
      <c r="H38" s="19">
        <v>132666.85</v>
      </c>
      <c r="I38" s="19">
        <f t="shared" si="2"/>
        <v>1001033.15</v>
      </c>
      <c r="J38" s="20"/>
      <c r="K38" s="20"/>
      <c r="L38" s="20">
        <f t="shared" si="3"/>
        <v>0</v>
      </c>
      <c r="M38" s="21">
        <v>1765000</v>
      </c>
      <c r="N38" s="21"/>
      <c r="O38" s="21">
        <f t="shared" si="4"/>
        <v>1765000</v>
      </c>
      <c r="P38" s="22"/>
      <c r="Q38" s="22"/>
      <c r="R38" s="22">
        <f t="shared" si="5"/>
        <v>0</v>
      </c>
      <c r="S38" s="19">
        <f t="shared" si="6"/>
        <v>4209333.15</v>
      </c>
      <c r="T38" s="17">
        <f t="shared" si="7"/>
        <v>613766.85</v>
      </c>
      <c r="U38" s="17">
        <f t="shared" si="8"/>
        <v>12.725567581016358</v>
      </c>
    </row>
    <row r="39" spans="1:21" ht="27.75" customHeight="1">
      <c r="A39" s="23" t="s">
        <v>45</v>
      </c>
      <c r="B39" s="33">
        <v>2</v>
      </c>
      <c r="C39" s="17">
        <f t="shared" si="0"/>
        <v>3633040</v>
      </c>
      <c r="D39" s="18">
        <v>2098400</v>
      </c>
      <c r="E39" s="18">
        <v>488600</v>
      </c>
      <c r="F39" s="18">
        <f t="shared" si="1"/>
        <v>1609800</v>
      </c>
      <c r="G39" s="19">
        <v>1059640</v>
      </c>
      <c r="H39" s="19">
        <v>79928.63</v>
      </c>
      <c r="I39" s="19">
        <f t="shared" si="2"/>
        <v>979711.37</v>
      </c>
      <c r="J39" s="20"/>
      <c r="K39" s="20"/>
      <c r="L39" s="20">
        <f t="shared" si="3"/>
        <v>0</v>
      </c>
      <c r="M39" s="21">
        <v>475000</v>
      </c>
      <c r="N39" s="21"/>
      <c r="O39" s="21">
        <f t="shared" si="4"/>
        <v>475000</v>
      </c>
      <c r="P39" s="22"/>
      <c r="Q39" s="22"/>
      <c r="R39" s="22">
        <f t="shared" si="5"/>
        <v>0</v>
      </c>
      <c r="S39" s="19">
        <f t="shared" si="6"/>
        <v>3064511.37</v>
      </c>
      <c r="T39" s="17">
        <f t="shared" si="7"/>
        <v>568528.63</v>
      </c>
      <c r="U39" s="17">
        <f t="shared" si="8"/>
        <v>15.648840365093697</v>
      </c>
    </row>
    <row r="40" spans="1:21" ht="27.75" customHeight="1">
      <c r="A40" s="23" t="s">
        <v>46</v>
      </c>
      <c r="B40" s="33">
        <v>3</v>
      </c>
      <c r="C40" s="17">
        <f t="shared" si="0"/>
        <v>7737400</v>
      </c>
      <c r="D40" s="18">
        <v>2048880</v>
      </c>
      <c r="E40" s="18">
        <v>511560</v>
      </c>
      <c r="F40" s="18">
        <f t="shared" si="1"/>
        <v>1537320</v>
      </c>
      <c r="G40" s="19">
        <v>5688520</v>
      </c>
      <c r="H40" s="19">
        <v>689866.63</v>
      </c>
      <c r="I40" s="19">
        <f t="shared" si="2"/>
        <v>4998653.37</v>
      </c>
      <c r="J40" s="20"/>
      <c r="K40" s="20"/>
      <c r="L40" s="20">
        <f t="shared" si="3"/>
        <v>0</v>
      </c>
      <c r="M40" s="21"/>
      <c r="N40" s="21"/>
      <c r="O40" s="21">
        <f t="shared" si="4"/>
        <v>0</v>
      </c>
      <c r="P40" s="22"/>
      <c r="Q40" s="22"/>
      <c r="R40" s="22">
        <f t="shared" si="5"/>
        <v>0</v>
      </c>
      <c r="S40" s="19">
        <f t="shared" si="6"/>
        <v>6535973.37</v>
      </c>
      <c r="T40" s="17">
        <f t="shared" si="7"/>
        <v>1201426.63</v>
      </c>
      <c r="U40" s="17">
        <f t="shared" si="8"/>
        <v>15.527523845219324</v>
      </c>
    </row>
    <row r="41" spans="1:21" ht="27.75" customHeight="1">
      <c r="A41" s="23" t="s">
        <v>47</v>
      </c>
      <c r="B41" s="33">
        <v>3</v>
      </c>
      <c r="C41" s="17">
        <f t="shared" si="0"/>
        <v>4302540</v>
      </c>
      <c r="D41" s="18">
        <v>840400</v>
      </c>
      <c r="E41" s="18">
        <v>230960</v>
      </c>
      <c r="F41" s="18">
        <f t="shared" si="1"/>
        <v>609440</v>
      </c>
      <c r="G41" s="19">
        <v>3462140</v>
      </c>
      <c r="H41" s="19">
        <v>338412.67</v>
      </c>
      <c r="I41" s="19">
        <f t="shared" si="2"/>
        <v>3123727.33</v>
      </c>
      <c r="J41" s="20"/>
      <c r="K41" s="20"/>
      <c r="L41" s="20">
        <f t="shared" si="3"/>
        <v>0</v>
      </c>
      <c r="M41" s="21"/>
      <c r="N41" s="21"/>
      <c r="O41" s="21">
        <f t="shared" si="4"/>
        <v>0</v>
      </c>
      <c r="P41" s="22"/>
      <c r="Q41" s="22"/>
      <c r="R41" s="22">
        <f t="shared" si="5"/>
        <v>0</v>
      </c>
      <c r="S41" s="19">
        <f t="shared" si="6"/>
        <v>3733167.33</v>
      </c>
      <c r="T41" s="17">
        <f t="shared" si="7"/>
        <v>569372.6699999999</v>
      </c>
      <c r="U41" s="17">
        <f t="shared" si="8"/>
        <v>13.233407940425886</v>
      </c>
    </row>
    <row r="42" spans="1:21" ht="27.75" customHeight="1">
      <c r="A42" s="23" t="s">
        <v>48</v>
      </c>
      <c r="B42" s="33">
        <v>2</v>
      </c>
      <c r="C42" s="17">
        <f t="shared" si="0"/>
        <v>4476376</v>
      </c>
      <c r="D42" s="18">
        <v>2557120</v>
      </c>
      <c r="E42" s="18">
        <v>639280</v>
      </c>
      <c r="F42" s="18">
        <f t="shared" si="1"/>
        <v>1917840</v>
      </c>
      <c r="G42" s="19">
        <v>1294256</v>
      </c>
      <c r="H42" s="19">
        <v>196382.94</v>
      </c>
      <c r="I42" s="19">
        <f t="shared" si="2"/>
        <v>1097873.06</v>
      </c>
      <c r="J42" s="20"/>
      <c r="K42" s="20"/>
      <c r="L42" s="20">
        <f t="shared" si="3"/>
        <v>0</v>
      </c>
      <c r="M42" s="21">
        <v>625000</v>
      </c>
      <c r="N42" s="21"/>
      <c r="O42" s="21">
        <f t="shared" si="4"/>
        <v>625000</v>
      </c>
      <c r="P42" s="22"/>
      <c r="Q42" s="22"/>
      <c r="R42" s="22">
        <f t="shared" si="5"/>
        <v>0</v>
      </c>
      <c r="S42" s="19">
        <f t="shared" si="6"/>
        <v>3640713.06</v>
      </c>
      <c r="T42" s="17">
        <f t="shared" si="7"/>
        <v>835662.94</v>
      </c>
      <c r="U42" s="17">
        <f t="shared" si="8"/>
        <v>18.668291939729816</v>
      </c>
    </row>
    <row r="43" spans="1:21" ht="27.75" customHeight="1">
      <c r="A43" s="23" t="s">
        <v>49</v>
      </c>
      <c r="B43" s="33">
        <v>2</v>
      </c>
      <c r="C43" s="17">
        <f t="shared" si="0"/>
        <v>3559984</v>
      </c>
      <c r="D43" s="18">
        <v>1795760</v>
      </c>
      <c r="E43" s="18">
        <v>448940</v>
      </c>
      <c r="F43" s="18">
        <f t="shared" si="1"/>
        <v>1346820</v>
      </c>
      <c r="G43" s="19">
        <v>1109224</v>
      </c>
      <c r="H43" s="19">
        <v>162840.24</v>
      </c>
      <c r="I43" s="19">
        <f t="shared" si="2"/>
        <v>946383.76</v>
      </c>
      <c r="J43" s="20"/>
      <c r="K43" s="20"/>
      <c r="L43" s="20">
        <f t="shared" si="3"/>
        <v>0</v>
      </c>
      <c r="M43" s="21">
        <v>655000</v>
      </c>
      <c r="N43" s="21"/>
      <c r="O43" s="21">
        <f t="shared" si="4"/>
        <v>655000</v>
      </c>
      <c r="P43" s="22"/>
      <c r="Q43" s="22"/>
      <c r="R43" s="22">
        <f t="shared" si="5"/>
        <v>0</v>
      </c>
      <c r="S43" s="19">
        <f t="shared" si="6"/>
        <v>2948203.76</v>
      </c>
      <c r="T43" s="17">
        <f t="shared" si="7"/>
        <v>611780.24</v>
      </c>
      <c r="U43" s="17">
        <f t="shared" si="8"/>
        <v>17.184915437822195</v>
      </c>
    </row>
    <row r="44" spans="1:21" ht="27.75" customHeight="1">
      <c r="A44" s="23" t="s">
        <v>51</v>
      </c>
      <c r="B44" s="33">
        <v>2</v>
      </c>
      <c r="C44" s="17">
        <f t="shared" si="0"/>
        <v>3986900</v>
      </c>
      <c r="D44" s="18">
        <v>2140000</v>
      </c>
      <c r="E44" s="18">
        <v>535000</v>
      </c>
      <c r="F44" s="18">
        <f t="shared" si="1"/>
        <v>1605000</v>
      </c>
      <c r="G44" s="19">
        <v>861900</v>
      </c>
      <c r="H44" s="19">
        <v>103712.44</v>
      </c>
      <c r="I44" s="19">
        <f t="shared" si="2"/>
        <v>758187.56</v>
      </c>
      <c r="J44" s="20"/>
      <c r="K44" s="20"/>
      <c r="L44" s="20">
        <f t="shared" si="3"/>
        <v>0</v>
      </c>
      <c r="M44" s="21">
        <v>985000</v>
      </c>
      <c r="N44" s="21"/>
      <c r="O44" s="21">
        <f t="shared" si="4"/>
        <v>985000</v>
      </c>
      <c r="P44" s="22"/>
      <c r="Q44" s="22"/>
      <c r="R44" s="22">
        <f t="shared" si="5"/>
        <v>0</v>
      </c>
      <c r="S44" s="19">
        <f t="shared" si="6"/>
        <v>3348187.56</v>
      </c>
      <c r="T44" s="17">
        <f t="shared" si="7"/>
        <v>638712.44</v>
      </c>
      <c r="U44" s="17">
        <f t="shared" si="8"/>
        <v>16.02027740851288</v>
      </c>
    </row>
    <row r="45" spans="1:21" ht="27.75" customHeight="1">
      <c r="A45" s="23" t="s">
        <v>50</v>
      </c>
      <c r="B45" s="33">
        <v>2</v>
      </c>
      <c r="C45" s="17">
        <f t="shared" si="0"/>
        <v>4998220</v>
      </c>
      <c r="D45" s="18">
        <v>2091520</v>
      </c>
      <c r="E45" s="18">
        <v>522880</v>
      </c>
      <c r="F45" s="18">
        <f t="shared" si="1"/>
        <v>1568640</v>
      </c>
      <c r="G45" s="19">
        <v>971700</v>
      </c>
      <c r="H45" s="19">
        <v>191077.85</v>
      </c>
      <c r="I45" s="19">
        <f t="shared" si="2"/>
        <v>780622.15</v>
      </c>
      <c r="J45" s="20"/>
      <c r="K45" s="20"/>
      <c r="L45" s="20">
        <f t="shared" si="3"/>
        <v>0</v>
      </c>
      <c r="M45" s="21">
        <v>1935000</v>
      </c>
      <c r="N45" s="21"/>
      <c r="O45" s="21">
        <f t="shared" si="4"/>
        <v>1935000</v>
      </c>
      <c r="P45" s="22"/>
      <c r="Q45" s="22"/>
      <c r="R45" s="22">
        <f t="shared" si="5"/>
        <v>0</v>
      </c>
      <c r="S45" s="19">
        <f t="shared" si="6"/>
        <v>4284262.15</v>
      </c>
      <c r="T45" s="17">
        <f t="shared" si="7"/>
        <v>713957.85</v>
      </c>
      <c r="U45" s="17">
        <f t="shared" si="8"/>
        <v>14.284242190219718</v>
      </c>
    </row>
    <row r="46" spans="1:21" ht="27.75" customHeight="1">
      <c r="A46" s="23" t="s">
        <v>57</v>
      </c>
      <c r="B46" s="33">
        <v>2</v>
      </c>
      <c r="C46" s="17">
        <f t="shared" si="0"/>
        <v>3954300</v>
      </c>
      <c r="D46" s="18">
        <v>1962800</v>
      </c>
      <c r="E46" s="18">
        <v>490700</v>
      </c>
      <c r="F46" s="18">
        <f t="shared" si="1"/>
        <v>1472100</v>
      </c>
      <c r="G46" s="19">
        <v>956500</v>
      </c>
      <c r="H46" s="19">
        <v>124041.1</v>
      </c>
      <c r="I46" s="19">
        <f t="shared" si="2"/>
        <v>832458.9</v>
      </c>
      <c r="J46" s="20"/>
      <c r="K46" s="20"/>
      <c r="L46" s="20">
        <f t="shared" si="3"/>
        <v>0</v>
      </c>
      <c r="M46" s="21">
        <v>1035000</v>
      </c>
      <c r="N46" s="21"/>
      <c r="O46" s="21">
        <f t="shared" si="4"/>
        <v>1035000</v>
      </c>
      <c r="P46" s="22"/>
      <c r="Q46" s="22"/>
      <c r="R46" s="22">
        <f t="shared" si="5"/>
        <v>0</v>
      </c>
      <c r="S46" s="19">
        <f t="shared" si="6"/>
        <v>3339558.9</v>
      </c>
      <c r="T46" s="17">
        <f t="shared" si="7"/>
        <v>614741.1</v>
      </c>
      <c r="U46" s="17">
        <f t="shared" si="8"/>
        <v>15.546142174341854</v>
      </c>
    </row>
    <row r="47" spans="1:21" ht="27.75" customHeight="1">
      <c r="A47" s="23" t="s">
        <v>25</v>
      </c>
      <c r="B47" s="33">
        <v>3</v>
      </c>
      <c r="C47" s="17">
        <f t="shared" si="0"/>
        <v>2861392</v>
      </c>
      <c r="D47" s="18">
        <v>1600440</v>
      </c>
      <c r="E47" s="18">
        <v>533480</v>
      </c>
      <c r="F47" s="18">
        <f t="shared" si="1"/>
        <v>1066960</v>
      </c>
      <c r="G47" s="19">
        <v>1260952</v>
      </c>
      <c r="H47" s="19">
        <v>163882.91</v>
      </c>
      <c r="I47" s="19">
        <f t="shared" si="2"/>
        <v>1097069.09</v>
      </c>
      <c r="J47" s="20"/>
      <c r="K47" s="20"/>
      <c r="L47" s="20">
        <f t="shared" si="3"/>
        <v>0</v>
      </c>
      <c r="M47" s="21"/>
      <c r="N47" s="21"/>
      <c r="O47" s="21">
        <f t="shared" si="4"/>
        <v>0</v>
      </c>
      <c r="P47" s="22"/>
      <c r="Q47" s="22"/>
      <c r="R47" s="22">
        <f t="shared" si="5"/>
        <v>0</v>
      </c>
      <c r="S47" s="19">
        <f t="shared" si="6"/>
        <v>2164029.09</v>
      </c>
      <c r="T47" s="17">
        <f t="shared" si="7"/>
        <v>697362.91</v>
      </c>
      <c r="U47" s="17">
        <f t="shared" si="8"/>
        <v>24.37145661971516</v>
      </c>
    </row>
    <row r="48" spans="1:21" ht="27.75" customHeight="1">
      <c r="A48" s="23" t="s">
        <v>58</v>
      </c>
      <c r="B48" s="33">
        <v>2</v>
      </c>
      <c r="C48" s="17">
        <f t="shared" si="0"/>
        <v>4838108</v>
      </c>
      <c r="D48" s="18">
        <v>2067640</v>
      </c>
      <c r="E48" s="18">
        <v>490349</v>
      </c>
      <c r="F48" s="18">
        <f t="shared" si="1"/>
        <v>1577291</v>
      </c>
      <c r="G48" s="19">
        <v>1125468</v>
      </c>
      <c r="H48" s="19">
        <v>186318.43</v>
      </c>
      <c r="I48" s="19">
        <f t="shared" si="2"/>
        <v>939149.5700000001</v>
      </c>
      <c r="J48" s="20"/>
      <c r="K48" s="20"/>
      <c r="L48" s="20">
        <f t="shared" si="3"/>
        <v>0</v>
      </c>
      <c r="M48" s="21">
        <v>1645000</v>
      </c>
      <c r="N48" s="21"/>
      <c r="O48" s="21">
        <f t="shared" si="4"/>
        <v>1645000</v>
      </c>
      <c r="P48" s="22"/>
      <c r="Q48" s="22"/>
      <c r="R48" s="22">
        <f t="shared" si="5"/>
        <v>0</v>
      </c>
      <c r="S48" s="19">
        <f t="shared" si="6"/>
        <v>4161440.5700000003</v>
      </c>
      <c r="T48" s="17">
        <f t="shared" si="7"/>
        <v>676667.4299999999</v>
      </c>
      <c r="U48" s="17">
        <f t="shared" si="8"/>
        <v>13.98619935726941</v>
      </c>
    </row>
    <row r="49" spans="1:21" ht="27.75" customHeight="1">
      <c r="A49" s="23" t="s">
        <v>59</v>
      </c>
      <c r="B49" s="33">
        <v>3</v>
      </c>
      <c r="C49" s="17">
        <f t="shared" si="0"/>
        <v>4710240</v>
      </c>
      <c r="D49" s="18">
        <v>2486880</v>
      </c>
      <c r="E49" s="18">
        <v>621720</v>
      </c>
      <c r="F49" s="18">
        <f t="shared" si="1"/>
        <v>1865160</v>
      </c>
      <c r="G49" s="19">
        <v>2223360</v>
      </c>
      <c r="H49" s="19">
        <v>343794.59</v>
      </c>
      <c r="I49" s="19">
        <f t="shared" si="2"/>
        <v>1879565.41</v>
      </c>
      <c r="J49" s="20"/>
      <c r="K49" s="20"/>
      <c r="L49" s="20">
        <f t="shared" si="3"/>
        <v>0</v>
      </c>
      <c r="M49" s="21"/>
      <c r="N49" s="21"/>
      <c r="O49" s="21">
        <f t="shared" si="4"/>
        <v>0</v>
      </c>
      <c r="P49" s="22"/>
      <c r="Q49" s="22"/>
      <c r="R49" s="22">
        <f t="shared" si="5"/>
        <v>0</v>
      </c>
      <c r="S49" s="19">
        <f t="shared" si="6"/>
        <v>3744725.41</v>
      </c>
      <c r="T49" s="17">
        <f t="shared" si="7"/>
        <v>965514.5900000001</v>
      </c>
      <c r="U49" s="17">
        <f t="shared" si="8"/>
        <v>20.498203700872995</v>
      </c>
    </row>
    <row r="50" spans="1:21" ht="27.75" customHeight="1">
      <c r="A50" s="23" t="s">
        <v>60</v>
      </c>
      <c r="B50" s="33">
        <v>2</v>
      </c>
      <c r="C50" s="17">
        <f t="shared" si="0"/>
        <v>4529784</v>
      </c>
      <c r="D50" s="18">
        <v>2241040</v>
      </c>
      <c r="E50" s="18">
        <v>567382.56</v>
      </c>
      <c r="F50" s="18">
        <f t="shared" si="1"/>
        <v>1673657.44</v>
      </c>
      <c r="G50" s="19">
        <v>1343744</v>
      </c>
      <c r="H50" s="19">
        <v>208778.6</v>
      </c>
      <c r="I50" s="19">
        <f t="shared" si="2"/>
        <v>1134965.4</v>
      </c>
      <c r="J50" s="20"/>
      <c r="K50" s="20"/>
      <c r="L50" s="20">
        <f t="shared" si="3"/>
        <v>0</v>
      </c>
      <c r="M50" s="21">
        <v>945000</v>
      </c>
      <c r="N50" s="21"/>
      <c r="O50" s="21">
        <f t="shared" si="4"/>
        <v>945000</v>
      </c>
      <c r="P50" s="22"/>
      <c r="Q50" s="22"/>
      <c r="R50" s="22">
        <f t="shared" si="5"/>
        <v>0</v>
      </c>
      <c r="S50" s="19">
        <f t="shared" si="6"/>
        <v>3753622.84</v>
      </c>
      <c r="T50" s="17">
        <f t="shared" si="7"/>
        <v>776161.16</v>
      </c>
      <c r="U50" s="17">
        <f t="shared" si="8"/>
        <v>17.134617456373196</v>
      </c>
    </row>
    <row r="51" spans="1:21" ht="27.75" customHeight="1">
      <c r="A51" s="23" t="s">
        <v>61</v>
      </c>
      <c r="B51" s="33">
        <v>3</v>
      </c>
      <c r="C51" s="17">
        <f t="shared" si="0"/>
        <v>3325524</v>
      </c>
      <c r="D51" s="18">
        <v>2005020</v>
      </c>
      <c r="E51" s="18">
        <v>668340</v>
      </c>
      <c r="F51" s="18">
        <f t="shared" si="1"/>
        <v>1336680</v>
      </c>
      <c r="G51" s="19">
        <v>1320504</v>
      </c>
      <c r="H51" s="19">
        <v>161470.67</v>
      </c>
      <c r="I51" s="19">
        <f t="shared" si="2"/>
        <v>1159033.33</v>
      </c>
      <c r="J51" s="20"/>
      <c r="K51" s="20"/>
      <c r="L51" s="20">
        <f t="shared" si="3"/>
        <v>0</v>
      </c>
      <c r="M51" s="21"/>
      <c r="N51" s="21"/>
      <c r="O51" s="21">
        <f t="shared" si="4"/>
        <v>0</v>
      </c>
      <c r="P51" s="22"/>
      <c r="Q51" s="22"/>
      <c r="R51" s="22">
        <f t="shared" si="5"/>
        <v>0</v>
      </c>
      <c r="S51" s="19">
        <f t="shared" si="6"/>
        <v>2495713.33</v>
      </c>
      <c r="T51" s="17">
        <f t="shared" si="7"/>
        <v>829810.67</v>
      </c>
      <c r="U51" s="17">
        <f t="shared" si="8"/>
        <v>24.952779471746407</v>
      </c>
    </row>
    <row r="52" spans="1:21" ht="27.75" customHeight="1">
      <c r="A52" s="23" t="s">
        <v>62</v>
      </c>
      <c r="B52" s="33">
        <v>2</v>
      </c>
      <c r="C52" s="17">
        <f t="shared" si="0"/>
        <v>2536324</v>
      </c>
      <c r="D52" s="18">
        <v>1196960</v>
      </c>
      <c r="E52" s="18">
        <v>299240</v>
      </c>
      <c r="F52" s="18">
        <f t="shared" si="1"/>
        <v>897720</v>
      </c>
      <c r="G52" s="19">
        <v>864364</v>
      </c>
      <c r="H52" s="19">
        <v>156332.74</v>
      </c>
      <c r="I52" s="19">
        <f t="shared" si="2"/>
        <v>708031.26</v>
      </c>
      <c r="J52" s="20"/>
      <c r="K52" s="20"/>
      <c r="L52" s="20">
        <f t="shared" si="3"/>
        <v>0</v>
      </c>
      <c r="M52" s="21">
        <v>475000</v>
      </c>
      <c r="N52" s="21"/>
      <c r="O52" s="21">
        <f t="shared" si="4"/>
        <v>475000</v>
      </c>
      <c r="P52" s="22"/>
      <c r="Q52" s="22"/>
      <c r="R52" s="22">
        <f t="shared" si="5"/>
        <v>0</v>
      </c>
      <c r="S52" s="19">
        <f t="shared" si="6"/>
        <v>2080751.26</v>
      </c>
      <c r="T52" s="17">
        <f t="shared" si="7"/>
        <v>455572.74</v>
      </c>
      <c r="U52" s="17">
        <f t="shared" si="8"/>
        <v>17.96192994270448</v>
      </c>
    </row>
    <row r="53" spans="1:21" ht="27.75" customHeight="1">
      <c r="A53" s="23" t="s">
        <v>63</v>
      </c>
      <c r="B53" s="33">
        <v>2</v>
      </c>
      <c r="C53" s="17">
        <f t="shared" si="0"/>
        <v>3203900</v>
      </c>
      <c r="D53" s="18">
        <v>1682080</v>
      </c>
      <c r="E53" s="18">
        <v>420520</v>
      </c>
      <c r="F53" s="18">
        <f t="shared" si="1"/>
        <v>1261560</v>
      </c>
      <c r="G53" s="19">
        <v>896820</v>
      </c>
      <c r="H53" s="19">
        <v>170549.39</v>
      </c>
      <c r="I53" s="19">
        <f t="shared" si="2"/>
        <v>726270.61</v>
      </c>
      <c r="J53" s="20"/>
      <c r="K53" s="20"/>
      <c r="L53" s="20">
        <f t="shared" si="3"/>
        <v>0</v>
      </c>
      <c r="M53" s="21">
        <v>625000</v>
      </c>
      <c r="N53" s="21"/>
      <c r="O53" s="21">
        <f t="shared" si="4"/>
        <v>625000</v>
      </c>
      <c r="P53" s="22"/>
      <c r="Q53" s="22"/>
      <c r="R53" s="22">
        <f t="shared" si="5"/>
        <v>0</v>
      </c>
      <c r="S53" s="19">
        <f t="shared" si="6"/>
        <v>2612830.61</v>
      </c>
      <c r="T53" s="17">
        <f t="shared" si="7"/>
        <v>591069.39</v>
      </c>
      <c r="U53" s="17">
        <f t="shared" si="8"/>
        <v>18.44843440806517</v>
      </c>
    </row>
    <row r="54" spans="1:21" ht="27.75" customHeight="1">
      <c r="A54" s="23" t="s">
        <v>64</v>
      </c>
      <c r="B54" s="33">
        <v>2</v>
      </c>
      <c r="C54" s="17">
        <f t="shared" si="0"/>
        <v>3547456</v>
      </c>
      <c r="D54" s="18">
        <v>1846080</v>
      </c>
      <c r="E54" s="18">
        <v>461520</v>
      </c>
      <c r="F54" s="18">
        <f t="shared" si="1"/>
        <v>1384560</v>
      </c>
      <c r="G54" s="19">
        <v>806376</v>
      </c>
      <c r="H54" s="19">
        <v>134726.58</v>
      </c>
      <c r="I54" s="19">
        <f t="shared" si="2"/>
        <v>671649.42</v>
      </c>
      <c r="J54" s="20"/>
      <c r="K54" s="20"/>
      <c r="L54" s="20">
        <f t="shared" si="3"/>
        <v>0</v>
      </c>
      <c r="M54" s="21">
        <v>895000</v>
      </c>
      <c r="N54" s="21"/>
      <c r="O54" s="21">
        <f t="shared" si="4"/>
        <v>895000</v>
      </c>
      <c r="P54" s="22"/>
      <c r="Q54" s="22"/>
      <c r="R54" s="22">
        <f t="shared" si="5"/>
        <v>0</v>
      </c>
      <c r="S54" s="19">
        <f t="shared" si="6"/>
        <v>2951209.42</v>
      </c>
      <c r="T54" s="17">
        <f t="shared" si="7"/>
        <v>596246.58</v>
      </c>
      <c r="U54" s="17">
        <f t="shared" si="8"/>
        <v>16.807723055620702</v>
      </c>
    </row>
    <row r="55" spans="1:21" ht="27.75" customHeight="1">
      <c r="A55" s="23" t="s">
        <v>65</v>
      </c>
      <c r="B55" s="33">
        <v>2</v>
      </c>
      <c r="C55" s="17">
        <f t="shared" si="0"/>
        <v>4185864</v>
      </c>
      <c r="D55" s="18">
        <v>1858880</v>
      </c>
      <c r="E55" s="18">
        <v>464720</v>
      </c>
      <c r="F55" s="18">
        <f t="shared" si="1"/>
        <v>1394160</v>
      </c>
      <c r="G55" s="19">
        <v>961984</v>
      </c>
      <c r="H55" s="19">
        <v>201084.73</v>
      </c>
      <c r="I55" s="19">
        <f t="shared" si="2"/>
        <v>760899.27</v>
      </c>
      <c r="J55" s="20"/>
      <c r="K55" s="20"/>
      <c r="L55" s="20">
        <f t="shared" si="3"/>
        <v>0</v>
      </c>
      <c r="M55" s="21">
        <v>1365000</v>
      </c>
      <c r="N55" s="21"/>
      <c r="O55" s="21">
        <f t="shared" si="4"/>
        <v>1365000</v>
      </c>
      <c r="P55" s="22"/>
      <c r="Q55" s="22"/>
      <c r="R55" s="22">
        <f t="shared" si="5"/>
        <v>0</v>
      </c>
      <c r="S55" s="19">
        <f t="shared" si="6"/>
        <v>3520059.27</v>
      </c>
      <c r="T55" s="17">
        <f t="shared" si="7"/>
        <v>665804.73</v>
      </c>
      <c r="U55" s="17">
        <f t="shared" si="8"/>
        <v>15.906028719518837</v>
      </c>
    </row>
    <row r="56" spans="1:21" ht="27.75" customHeight="1">
      <c r="A56" s="23" t="s">
        <v>66</v>
      </c>
      <c r="B56" s="33">
        <v>2</v>
      </c>
      <c r="C56" s="17">
        <f t="shared" si="0"/>
        <v>3290240</v>
      </c>
      <c r="D56" s="18">
        <v>1771040</v>
      </c>
      <c r="E56" s="18">
        <v>442760</v>
      </c>
      <c r="F56" s="18">
        <f t="shared" si="1"/>
        <v>1328280</v>
      </c>
      <c r="G56" s="19">
        <v>804200</v>
      </c>
      <c r="H56" s="19">
        <v>105887.33</v>
      </c>
      <c r="I56" s="19">
        <f t="shared" si="2"/>
        <v>698312.67</v>
      </c>
      <c r="J56" s="20"/>
      <c r="K56" s="20"/>
      <c r="L56" s="20">
        <f t="shared" si="3"/>
        <v>0</v>
      </c>
      <c r="M56" s="21">
        <v>715000</v>
      </c>
      <c r="N56" s="21"/>
      <c r="O56" s="21">
        <f t="shared" si="4"/>
        <v>715000</v>
      </c>
      <c r="P56" s="22"/>
      <c r="Q56" s="22"/>
      <c r="R56" s="22">
        <f t="shared" si="5"/>
        <v>0</v>
      </c>
      <c r="S56" s="19">
        <f t="shared" si="6"/>
        <v>2741592.67</v>
      </c>
      <c r="T56" s="17">
        <f t="shared" si="7"/>
        <v>548647.33</v>
      </c>
      <c r="U56" s="17">
        <f t="shared" si="8"/>
        <v>16.674994225345262</v>
      </c>
    </row>
    <row r="57" spans="1:21" ht="27.75" customHeight="1">
      <c r="A57" s="23" t="s">
        <v>67</v>
      </c>
      <c r="B57" s="33">
        <v>2</v>
      </c>
      <c r="C57" s="17">
        <f t="shared" si="0"/>
        <v>3901960</v>
      </c>
      <c r="D57" s="18">
        <v>1782720</v>
      </c>
      <c r="E57" s="18">
        <v>445680</v>
      </c>
      <c r="F57" s="18">
        <f t="shared" si="1"/>
        <v>1337040</v>
      </c>
      <c r="G57" s="19">
        <v>1144240</v>
      </c>
      <c r="H57" s="19">
        <v>178886.78</v>
      </c>
      <c r="I57" s="19">
        <f t="shared" si="2"/>
        <v>965353.22</v>
      </c>
      <c r="J57" s="20"/>
      <c r="K57" s="20"/>
      <c r="L57" s="20">
        <f t="shared" si="3"/>
        <v>0</v>
      </c>
      <c r="M57" s="21">
        <v>975000</v>
      </c>
      <c r="N57" s="21"/>
      <c r="O57" s="21">
        <f t="shared" si="4"/>
        <v>975000</v>
      </c>
      <c r="P57" s="22"/>
      <c r="Q57" s="22"/>
      <c r="R57" s="22">
        <f t="shared" si="5"/>
        <v>0</v>
      </c>
      <c r="S57" s="19">
        <f t="shared" si="6"/>
        <v>3277393.2199999997</v>
      </c>
      <c r="T57" s="17">
        <f t="shared" si="7"/>
        <v>624566.78</v>
      </c>
      <c r="U57" s="17">
        <f t="shared" si="8"/>
        <v>16.006488533967545</v>
      </c>
    </row>
    <row r="58" spans="1:21" ht="27.75" customHeight="1">
      <c r="A58" s="23" t="s">
        <v>68</v>
      </c>
      <c r="B58" s="33">
        <v>2</v>
      </c>
      <c r="C58" s="17">
        <f t="shared" si="0"/>
        <v>4146020</v>
      </c>
      <c r="D58" s="18">
        <v>1972880</v>
      </c>
      <c r="E58" s="18">
        <v>493220</v>
      </c>
      <c r="F58" s="18">
        <f t="shared" si="1"/>
        <v>1479660</v>
      </c>
      <c r="G58" s="19">
        <v>1178140</v>
      </c>
      <c r="H58" s="19">
        <v>201759.95</v>
      </c>
      <c r="I58" s="19">
        <f t="shared" si="2"/>
        <v>976380.05</v>
      </c>
      <c r="J58" s="20"/>
      <c r="K58" s="20"/>
      <c r="L58" s="20">
        <f t="shared" si="3"/>
        <v>0</v>
      </c>
      <c r="M58" s="21">
        <v>995000</v>
      </c>
      <c r="N58" s="21"/>
      <c r="O58" s="21">
        <f t="shared" si="4"/>
        <v>995000</v>
      </c>
      <c r="P58" s="22"/>
      <c r="Q58" s="22"/>
      <c r="R58" s="22">
        <f t="shared" si="5"/>
        <v>0</v>
      </c>
      <c r="S58" s="19">
        <f t="shared" si="6"/>
        <v>3451040.05</v>
      </c>
      <c r="T58" s="17">
        <f t="shared" si="7"/>
        <v>694979.95</v>
      </c>
      <c r="U58" s="17">
        <f t="shared" si="8"/>
        <v>16.762580740083262</v>
      </c>
    </row>
    <row r="59" spans="1:21" ht="27.75" customHeight="1">
      <c r="A59" s="23" t="s">
        <v>69</v>
      </c>
      <c r="B59" s="33">
        <v>2</v>
      </c>
      <c r="C59" s="17">
        <f t="shared" si="0"/>
        <v>3944600</v>
      </c>
      <c r="D59" s="18">
        <v>2034240</v>
      </c>
      <c r="E59" s="18">
        <v>508560</v>
      </c>
      <c r="F59" s="18">
        <f t="shared" si="1"/>
        <v>1525680</v>
      </c>
      <c r="G59" s="19">
        <v>1025360</v>
      </c>
      <c r="H59" s="19">
        <v>187621.57</v>
      </c>
      <c r="I59" s="19">
        <f t="shared" si="2"/>
        <v>837738.4299999999</v>
      </c>
      <c r="J59" s="20"/>
      <c r="K59" s="20"/>
      <c r="L59" s="20">
        <f t="shared" si="3"/>
        <v>0</v>
      </c>
      <c r="M59" s="21">
        <v>885000</v>
      </c>
      <c r="N59" s="21"/>
      <c r="O59" s="21">
        <f t="shared" si="4"/>
        <v>885000</v>
      </c>
      <c r="P59" s="22"/>
      <c r="Q59" s="22"/>
      <c r="R59" s="22">
        <f t="shared" si="5"/>
        <v>0</v>
      </c>
      <c r="S59" s="19">
        <f t="shared" si="6"/>
        <v>3248418.4299999997</v>
      </c>
      <c r="T59" s="17">
        <f t="shared" si="7"/>
        <v>696181.5700000001</v>
      </c>
      <c r="U59" s="17">
        <f t="shared" si="8"/>
        <v>17.648977589616184</v>
      </c>
    </row>
    <row r="60" spans="1:21" ht="27.75" customHeight="1">
      <c r="A60" s="23" t="s">
        <v>70</v>
      </c>
      <c r="B60" s="33">
        <v>2</v>
      </c>
      <c r="C60" s="17">
        <f t="shared" si="0"/>
        <v>3408620</v>
      </c>
      <c r="D60" s="18">
        <v>1858960</v>
      </c>
      <c r="E60" s="18">
        <v>464740</v>
      </c>
      <c r="F60" s="18">
        <f t="shared" si="1"/>
        <v>1394220</v>
      </c>
      <c r="G60" s="19">
        <v>884660</v>
      </c>
      <c r="H60" s="19">
        <v>152630.48</v>
      </c>
      <c r="I60" s="19">
        <f t="shared" si="2"/>
        <v>732029.52</v>
      </c>
      <c r="J60" s="20"/>
      <c r="K60" s="20"/>
      <c r="L60" s="20">
        <f t="shared" si="3"/>
        <v>0</v>
      </c>
      <c r="M60" s="21">
        <v>665000</v>
      </c>
      <c r="N60" s="21"/>
      <c r="O60" s="21">
        <f t="shared" si="4"/>
        <v>665000</v>
      </c>
      <c r="P60" s="22"/>
      <c r="Q60" s="22"/>
      <c r="R60" s="22">
        <f t="shared" si="5"/>
        <v>0</v>
      </c>
      <c r="S60" s="19">
        <f t="shared" si="6"/>
        <v>2791249.52</v>
      </c>
      <c r="T60" s="17">
        <f t="shared" si="7"/>
        <v>617370.48</v>
      </c>
      <c r="U60" s="17">
        <f t="shared" si="8"/>
        <v>18.11203595590004</v>
      </c>
    </row>
    <row r="61" spans="1:21" ht="27.75" customHeight="1">
      <c r="A61" s="23" t="s">
        <v>71</v>
      </c>
      <c r="B61" s="33">
        <v>2</v>
      </c>
      <c r="C61" s="17">
        <f t="shared" si="0"/>
        <v>3277880</v>
      </c>
      <c r="D61" s="18">
        <v>1598480</v>
      </c>
      <c r="E61" s="18">
        <v>399620</v>
      </c>
      <c r="F61" s="18">
        <f t="shared" si="1"/>
        <v>1198860</v>
      </c>
      <c r="G61" s="19">
        <v>1024400</v>
      </c>
      <c r="H61" s="19">
        <v>148245.65</v>
      </c>
      <c r="I61" s="19">
        <f t="shared" si="2"/>
        <v>876154.35</v>
      </c>
      <c r="J61" s="20"/>
      <c r="K61" s="20"/>
      <c r="L61" s="20">
        <f t="shared" si="3"/>
        <v>0</v>
      </c>
      <c r="M61" s="21">
        <v>655000</v>
      </c>
      <c r="N61" s="21"/>
      <c r="O61" s="21">
        <f t="shared" si="4"/>
        <v>655000</v>
      </c>
      <c r="P61" s="22"/>
      <c r="Q61" s="22"/>
      <c r="R61" s="22">
        <f t="shared" si="5"/>
        <v>0</v>
      </c>
      <c r="S61" s="19">
        <f t="shared" si="6"/>
        <v>2730014.35</v>
      </c>
      <c r="T61" s="17">
        <f t="shared" si="7"/>
        <v>547865.65</v>
      </c>
      <c r="U61" s="17">
        <f t="shared" si="8"/>
        <v>16.71402400331922</v>
      </c>
    </row>
    <row r="62" spans="1:21" ht="27.75" customHeight="1">
      <c r="A62" s="23" t="s">
        <v>72</v>
      </c>
      <c r="B62" s="33">
        <v>2</v>
      </c>
      <c r="C62" s="17">
        <f t="shared" si="0"/>
        <v>4482844</v>
      </c>
      <c r="D62" s="18">
        <v>1883840</v>
      </c>
      <c r="E62" s="18">
        <v>470960</v>
      </c>
      <c r="F62" s="18">
        <f t="shared" si="1"/>
        <v>1412880</v>
      </c>
      <c r="G62" s="19">
        <v>1324004</v>
      </c>
      <c r="H62" s="19">
        <v>203627.95</v>
      </c>
      <c r="I62" s="19">
        <f t="shared" si="2"/>
        <v>1120376.05</v>
      </c>
      <c r="J62" s="20"/>
      <c r="K62" s="20"/>
      <c r="L62" s="20">
        <f t="shared" si="3"/>
        <v>0</v>
      </c>
      <c r="M62" s="21">
        <v>1275000</v>
      </c>
      <c r="N62" s="21"/>
      <c r="O62" s="21">
        <f t="shared" si="4"/>
        <v>1275000</v>
      </c>
      <c r="P62" s="22"/>
      <c r="Q62" s="22"/>
      <c r="R62" s="22">
        <f t="shared" si="5"/>
        <v>0</v>
      </c>
      <c r="S62" s="19">
        <f t="shared" si="6"/>
        <v>3808256.05</v>
      </c>
      <c r="T62" s="17">
        <f t="shared" si="7"/>
        <v>674587.95</v>
      </c>
      <c r="U62" s="17">
        <f t="shared" si="8"/>
        <v>15.04821381248154</v>
      </c>
    </row>
    <row r="63" spans="1:21" ht="27.75" customHeight="1">
      <c r="A63" s="23" t="s">
        <v>73</v>
      </c>
      <c r="B63" s="33">
        <v>2</v>
      </c>
      <c r="C63" s="17">
        <f t="shared" si="0"/>
        <v>4011080</v>
      </c>
      <c r="D63" s="18">
        <v>1904160</v>
      </c>
      <c r="E63" s="18">
        <v>476040</v>
      </c>
      <c r="F63" s="18">
        <f t="shared" si="1"/>
        <v>1428120</v>
      </c>
      <c r="G63" s="19">
        <v>1021920</v>
      </c>
      <c r="H63" s="19">
        <v>187831.27</v>
      </c>
      <c r="I63" s="19">
        <f t="shared" si="2"/>
        <v>834088.73</v>
      </c>
      <c r="J63" s="20"/>
      <c r="K63" s="20"/>
      <c r="L63" s="20">
        <f t="shared" si="3"/>
        <v>0</v>
      </c>
      <c r="M63" s="21">
        <v>1085000</v>
      </c>
      <c r="N63" s="21"/>
      <c r="O63" s="21">
        <f t="shared" si="4"/>
        <v>1085000</v>
      </c>
      <c r="P63" s="22"/>
      <c r="Q63" s="22"/>
      <c r="R63" s="22">
        <f t="shared" si="5"/>
        <v>0</v>
      </c>
      <c r="S63" s="19">
        <f aca="true" t="shared" si="9" ref="S63:S115">SUM(F63,I63,L63,O63,R63)</f>
        <v>3347208.73</v>
      </c>
      <c r="T63" s="17">
        <f aca="true" t="shared" si="10" ref="T63:T114">SUM(E63,H63,K63,N63,Q63)</f>
        <v>663871.27</v>
      </c>
      <c r="U63" s="17">
        <f t="shared" si="8"/>
        <v>16.550935658226713</v>
      </c>
    </row>
    <row r="64" spans="1:21" ht="27.75" customHeight="1">
      <c r="A64" s="23" t="s">
        <v>22</v>
      </c>
      <c r="B64" s="33">
        <v>3</v>
      </c>
      <c r="C64" s="17">
        <f aca="true" t="shared" si="11" ref="C64:C116">SUM(D64,G64,J64,M64,P64)</f>
        <v>4392760</v>
      </c>
      <c r="D64" s="18">
        <v>637260</v>
      </c>
      <c r="E64" s="18">
        <v>165775</v>
      </c>
      <c r="F64" s="18">
        <f aca="true" t="shared" si="12" ref="F64:F116">SUM(D64-E64)</f>
        <v>471485</v>
      </c>
      <c r="G64" s="19">
        <v>3755500</v>
      </c>
      <c r="H64" s="19">
        <v>355169.65</v>
      </c>
      <c r="I64" s="19">
        <f aca="true" t="shared" si="13" ref="I64:I116">SUM(G64-H64)</f>
        <v>3400330.35</v>
      </c>
      <c r="J64" s="20"/>
      <c r="K64" s="20"/>
      <c r="L64" s="20">
        <f aca="true" t="shared" si="14" ref="L64:L116">SUM(J64-K64)</f>
        <v>0</v>
      </c>
      <c r="M64" s="21"/>
      <c r="N64" s="21"/>
      <c r="O64" s="21">
        <f aca="true" t="shared" si="15" ref="O64:O116">SUM(M64-N64)</f>
        <v>0</v>
      </c>
      <c r="P64" s="22"/>
      <c r="Q64" s="22"/>
      <c r="R64" s="22">
        <f aca="true" t="shared" si="16" ref="R64:R116">SUM(P64-Q64)</f>
        <v>0</v>
      </c>
      <c r="S64" s="19">
        <f t="shared" si="9"/>
        <v>3871815.35</v>
      </c>
      <c r="T64" s="17">
        <f t="shared" si="10"/>
        <v>520944.65</v>
      </c>
      <c r="U64" s="17">
        <f aca="true" t="shared" si="17" ref="U64:U114">SUM(T64/C64)*100</f>
        <v>11.859164853076425</v>
      </c>
    </row>
    <row r="65" spans="1:21" ht="27.75" customHeight="1">
      <c r="A65" s="23" t="s">
        <v>74</v>
      </c>
      <c r="B65" s="33">
        <v>2</v>
      </c>
      <c r="C65" s="17">
        <f t="shared" si="11"/>
        <v>3536724</v>
      </c>
      <c r="D65" s="18">
        <v>1835600</v>
      </c>
      <c r="E65" s="18">
        <v>432190.24</v>
      </c>
      <c r="F65" s="18">
        <f t="shared" si="12"/>
        <v>1403409.76</v>
      </c>
      <c r="G65" s="19">
        <v>1096124</v>
      </c>
      <c r="H65" s="19">
        <v>180436.82</v>
      </c>
      <c r="I65" s="19">
        <f t="shared" si="13"/>
        <v>915687.1799999999</v>
      </c>
      <c r="J65" s="20"/>
      <c r="K65" s="20"/>
      <c r="L65" s="20">
        <f t="shared" si="14"/>
        <v>0</v>
      </c>
      <c r="M65" s="21">
        <v>605000</v>
      </c>
      <c r="N65" s="21"/>
      <c r="O65" s="21">
        <f t="shared" si="15"/>
        <v>605000</v>
      </c>
      <c r="P65" s="22"/>
      <c r="Q65" s="22"/>
      <c r="R65" s="22">
        <f t="shared" si="16"/>
        <v>0</v>
      </c>
      <c r="S65" s="19">
        <f t="shared" si="9"/>
        <v>2924096.94</v>
      </c>
      <c r="T65" s="17">
        <f t="shared" si="10"/>
        <v>612627.06</v>
      </c>
      <c r="U65" s="17">
        <f t="shared" si="17"/>
        <v>17.321879230610023</v>
      </c>
    </row>
    <row r="66" spans="1:21" ht="27.75" customHeight="1">
      <c r="A66" s="23" t="s">
        <v>75</v>
      </c>
      <c r="B66" s="33">
        <v>2</v>
      </c>
      <c r="C66" s="17">
        <f t="shared" si="11"/>
        <v>3020160</v>
      </c>
      <c r="D66" s="18">
        <v>1590000</v>
      </c>
      <c r="E66" s="18">
        <v>397500</v>
      </c>
      <c r="F66" s="18">
        <f t="shared" si="12"/>
        <v>1192500</v>
      </c>
      <c r="G66" s="19">
        <v>995160</v>
      </c>
      <c r="H66" s="19">
        <v>106340</v>
      </c>
      <c r="I66" s="19">
        <f t="shared" si="13"/>
        <v>888820</v>
      </c>
      <c r="J66" s="20"/>
      <c r="K66" s="20"/>
      <c r="L66" s="20">
        <f t="shared" si="14"/>
        <v>0</v>
      </c>
      <c r="M66" s="21">
        <v>435000</v>
      </c>
      <c r="N66" s="21"/>
      <c r="O66" s="21">
        <f t="shared" si="15"/>
        <v>435000</v>
      </c>
      <c r="P66" s="22"/>
      <c r="Q66" s="22"/>
      <c r="R66" s="22">
        <f t="shared" si="16"/>
        <v>0</v>
      </c>
      <c r="S66" s="19">
        <f t="shared" si="9"/>
        <v>2516320</v>
      </c>
      <c r="T66" s="17">
        <f t="shared" si="10"/>
        <v>503840</v>
      </c>
      <c r="U66" s="17">
        <f t="shared" si="17"/>
        <v>16.682559864378046</v>
      </c>
    </row>
    <row r="67" spans="1:21" ht="27.75" customHeight="1">
      <c r="A67" s="23" t="s">
        <v>76</v>
      </c>
      <c r="B67" s="33">
        <v>2</v>
      </c>
      <c r="C67" s="17">
        <f t="shared" si="11"/>
        <v>3333280</v>
      </c>
      <c r="D67" s="18">
        <v>1462960</v>
      </c>
      <c r="E67" s="18">
        <v>364520</v>
      </c>
      <c r="F67" s="18">
        <f t="shared" si="12"/>
        <v>1098440</v>
      </c>
      <c r="G67" s="19">
        <v>885320</v>
      </c>
      <c r="H67" s="19">
        <v>153025.74</v>
      </c>
      <c r="I67" s="19">
        <f t="shared" si="13"/>
        <v>732294.26</v>
      </c>
      <c r="J67" s="20"/>
      <c r="K67" s="20"/>
      <c r="L67" s="20">
        <f t="shared" si="14"/>
        <v>0</v>
      </c>
      <c r="M67" s="21">
        <v>985000</v>
      </c>
      <c r="N67" s="21"/>
      <c r="O67" s="21">
        <f t="shared" si="15"/>
        <v>985000</v>
      </c>
      <c r="P67" s="22"/>
      <c r="Q67" s="22"/>
      <c r="R67" s="22">
        <f t="shared" si="16"/>
        <v>0</v>
      </c>
      <c r="S67" s="19">
        <f t="shared" si="9"/>
        <v>2815734.26</v>
      </c>
      <c r="T67" s="17">
        <f t="shared" si="10"/>
        <v>517545.74</v>
      </c>
      <c r="U67" s="17">
        <f t="shared" si="17"/>
        <v>15.526620625930015</v>
      </c>
    </row>
    <row r="68" spans="1:21" ht="27.75" customHeight="1">
      <c r="A68" s="23" t="s">
        <v>77</v>
      </c>
      <c r="B68" s="33">
        <v>2</v>
      </c>
      <c r="C68" s="17">
        <f t="shared" si="11"/>
        <v>3219740</v>
      </c>
      <c r="D68" s="18">
        <v>1584160</v>
      </c>
      <c r="E68" s="18">
        <v>396100</v>
      </c>
      <c r="F68" s="18">
        <f t="shared" si="12"/>
        <v>1188060</v>
      </c>
      <c r="G68" s="19">
        <v>840580</v>
      </c>
      <c r="H68" s="19">
        <v>164107.59</v>
      </c>
      <c r="I68" s="19">
        <f t="shared" si="13"/>
        <v>676472.41</v>
      </c>
      <c r="J68" s="20"/>
      <c r="K68" s="20"/>
      <c r="L68" s="20">
        <f t="shared" si="14"/>
        <v>0</v>
      </c>
      <c r="M68" s="21">
        <v>795000</v>
      </c>
      <c r="N68" s="21"/>
      <c r="O68" s="21">
        <f t="shared" si="15"/>
        <v>795000</v>
      </c>
      <c r="P68" s="22"/>
      <c r="Q68" s="22"/>
      <c r="R68" s="22">
        <f t="shared" si="16"/>
        <v>0</v>
      </c>
      <c r="S68" s="19">
        <f t="shared" si="9"/>
        <v>2659532.41</v>
      </c>
      <c r="T68" s="17">
        <f t="shared" si="10"/>
        <v>560207.59</v>
      </c>
      <c r="U68" s="17">
        <f t="shared" si="17"/>
        <v>17.399156143042603</v>
      </c>
    </row>
    <row r="69" spans="1:21" ht="27.75" customHeight="1">
      <c r="A69" s="23" t="s">
        <v>78</v>
      </c>
      <c r="B69" s="33">
        <v>2</v>
      </c>
      <c r="C69" s="17">
        <f t="shared" si="11"/>
        <v>2697240</v>
      </c>
      <c r="D69" s="18">
        <v>1473840</v>
      </c>
      <c r="E69" s="18">
        <v>368460</v>
      </c>
      <c r="F69" s="18">
        <f t="shared" si="12"/>
        <v>1105380</v>
      </c>
      <c r="G69" s="19">
        <v>748400</v>
      </c>
      <c r="H69" s="19">
        <v>99787.71</v>
      </c>
      <c r="I69" s="19">
        <f t="shared" si="13"/>
        <v>648612.29</v>
      </c>
      <c r="J69" s="20"/>
      <c r="K69" s="20"/>
      <c r="L69" s="20">
        <f t="shared" si="14"/>
        <v>0</v>
      </c>
      <c r="M69" s="21">
        <v>475000</v>
      </c>
      <c r="N69" s="21"/>
      <c r="O69" s="21">
        <f t="shared" si="15"/>
        <v>475000</v>
      </c>
      <c r="P69" s="22"/>
      <c r="Q69" s="22"/>
      <c r="R69" s="22">
        <f t="shared" si="16"/>
        <v>0</v>
      </c>
      <c r="S69" s="19">
        <f t="shared" si="9"/>
        <v>2228992.29</v>
      </c>
      <c r="T69" s="17">
        <f t="shared" si="10"/>
        <v>468247.71</v>
      </c>
      <c r="U69" s="17">
        <f t="shared" si="17"/>
        <v>17.3602538150109</v>
      </c>
    </row>
    <row r="70" spans="1:21" ht="27.75" customHeight="1">
      <c r="A70" s="23" t="s">
        <v>79</v>
      </c>
      <c r="B70" s="33">
        <v>2</v>
      </c>
      <c r="C70" s="17">
        <f t="shared" si="11"/>
        <v>3328256</v>
      </c>
      <c r="D70" s="18">
        <v>1804720</v>
      </c>
      <c r="E70" s="18">
        <v>451180</v>
      </c>
      <c r="F70" s="18">
        <f t="shared" si="12"/>
        <v>1353540</v>
      </c>
      <c r="G70" s="19">
        <v>848536</v>
      </c>
      <c r="H70" s="19">
        <v>71815</v>
      </c>
      <c r="I70" s="19">
        <f t="shared" si="13"/>
        <v>776721</v>
      </c>
      <c r="J70" s="20"/>
      <c r="K70" s="20"/>
      <c r="L70" s="20">
        <f t="shared" si="14"/>
        <v>0</v>
      </c>
      <c r="M70" s="21">
        <v>675000</v>
      </c>
      <c r="N70" s="21"/>
      <c r="O70" s="21">
        <f t="shared" si="15"/>
        <v>675000</v>
      </c>
      <c r="P70" s="22"/>
      <c r="Q70" s="22"/>
      <c r="R70" s="22">
        <f t="shared" si="16"/>
        <v>0</v>
      </c>
      <c r="S70" s="19">
        <f t="shared" si="9"/>
        <v>2805261</v>
      </c>
      <c r="T70" s="17">
        <f t="shared" si="10"/>
        <v>522995</v>
      </c>
      <c r="U70" s="17">
        <f t="shared" si="17"/>
        <v>15.713785237674024</v>
      </c>
    </row>
    <row r="71" spans="1:21" ht="27.75" customHeight="1">
      <c r="A71" s="23" t="s">
        <v>80</v>
      </c>
      <c r="B71" s="33">
        <v>2</v>
      </c>
      <c r="C71" s="17">
        <f t="shared" si="11"/>
        <v>4230484</v>
      </c>
      <c r="D71" s="18">
        <v>1708160</v>
      </c>
      <c r="E71" s="18">
        <v>427040</v>
      </c>
      <c r="F71" s="18">
        <f t="shared" si="12"/>
        <v>1281120</v>
      </c>
      <c r="G71" s="19">
        <v>1197324</v>
      </c>
      <c r="H71" s="19">
        <v>201124.97</v>
      </c>
      <c r="I71" s="19">
        <f t="shared" si="13"/>
        <v>996199.03</v>
      </c>
      <c r="J71" s="20"/>
      <c r="K71" s="20"/>
      <c r="L71" s="20">
        <f t="shared" si="14"/>
        <v>0</v>
      </c>
      <c r="M71" s="21">
        <v>1325000</v>
      </c>
      <c r="N71" s="21">
        <v>40000</v>
      </c>
      <c r="O71" s="21">
        <f t="shared" si="15"/>
        <v>1285000</v>
      </c>
      <c r="P71" s="22"/>
      <c r="Q71" s="22"/>
      <c r="R71" s="22">
        <f t="shared" si="16"/>
        <v>0</v>
      </c>
      <c r="S71" s="19">
        <f t="shared" si="9"/>
        <v>3562319.0300000003</v>
      </c>
      <c r="T71" s="17">
        <f t="shared" si="10"/>
        <v>668164.97</v>
      </c>
      <c r="U71" s="17">
        <f t="shared" si="17"/>
        <v>15.794055006472071</v>
      </c>
    </row>
    <row r="72" spans="1:21" ht="27.75" customHeight="1">
      <c r="A72" s="23" t="s">
        <v>81</v>
      </c>
      <c r="B72" s="33">
        <v>2</v>
      </c>
      <c r="C72" s="17">
        <f t="shared" si="11"/>
        <v>3803760</v>
      </c>
      <c r="D72" s="18">
        <v>1771840</v>
      </c>
      <c r="E72" s="18">
        <v>442960</v>
      </c>
      <c r="F72" s="18">
        <f t="shared" si="12"/>
        <v>1328880</v>
      </c>
      <c r="G72" s="19">
        <v>1046920</v>
      </c>
      <c r="H72" s="19">
        <v>173122.43</v>
      </c>
      <c r="I72" s="19">
        <f t="shared" si="13"/>
        <v>873797.5700000001</v>
      </c>
      <c r="J72" s="20"/>
      <c r="K72" s="20"/>
      <c r="L72" s="20">
        <f t="shared" si="14"/>
        <v>0</v>
      </c>
      <c r="M72" s="21">
        <v>985000</v>
      </c>
      <c r="N72" s="21"/>
      <c r="O72" s="21">
        <f t="shared" si="15"/>
        <v>985000</v>
      </c>
      <c r="P72" s="22"/>
      <c r="Q72" s="22"/>
      <c r="R72" s="22">
        <f t="shared" si="16"/>
        <v>0</v>
      </c>
      <c r="S72" s="19">
        <f t="shared" si="9"/>
        <v>3187677.5700000003</v>
      </c>
      <c r="T72" s="17">
        <f t="shared" si="10"/>
        <v>616082.4299999999</v>
      </c>
      <c r="U72" s="17">
        <f t="shared" si="17"/>
        <v>16.19666934822386</v>
      </c>
    </row>
    <row r="73" spans="1:21" ht="27.75" customHeight="1">
      <c r="A73" s="23" t="s">
        <v>82</v>
      </c>
      <c r="B73" s="33">
        <v>2</v>
      </c>
      <c r="C73" s="17">
        <f t="shared" si="11"/>
        <v>4288760</v>
      </c>
      <c r="D73" s="18">
        <v>1982640</v>
      </c>
      <c r="E73" s="18">
        <v>495660</v>
      </c>
      <c r="F73" s="18">
        <f t="shared" si="12"/>
        <v>1486980</v>
      </c>
      <c r="G73" s="19">
        <v>1021120</v>
      </c>
      <c r="H73" s="19">
        <v>145025.66</v>
      </c>
      <c r="I73" s="19">
        <f t="shared" si="13"/>
        <v>876094.34</v>
      </c>
      <c r="J73" s="20"/>
      <c r="K73" s="20"/>
      <c r="L73" s="20">
        <f t="shared" si="14"/>
        <v>0</v>
      </c>
      <c r="M73" s="21">
        <v>1285000</v>
      </c>
      <c r="N73" s="21"/>
      <c r="O73" s="21">
        <f t="shared" si="15"/>
        <v>1285000</v>
      </c>
      <c r="P73" s="22"/>
      <c r="Q73" s="22"/>
      <c r="R73" s="22">
        <f t="shared" si="16"/>
        <v>0</v>
      </c>
      <c r="S73" s="19">
        <f t="shared" si="9"/>
        <v>3648074.34</v>
      </c>
      <c r="T73" s="17">
        <f t="shared" si="10"/>
        <v>640685.66</v>
      </c>
      <c r="U73" s="17">
        <f t="shared" si="17"/>
        <v>14.938715619433124</v>
      </c>
    </row>
    <row r="74" spans="1:21" ht="27.75" customHeight="1">
      <c r="A74" s="23" t="s">
        <v>83</v>
      </c>
      <c r="B74" s="33">
        <v>2</v>
      </c>
      <c r="C74" s="17">
        <f t="shared" si="11"/>
        <v>4871764</v>
      </c>
      <c r="D74" s="18">
        <v>2110320</v>
      </c>
      <c r="E74" s="18">
        <v>527580</v>
      </c>
      <c r="F74" s="18">
        <f t="shared" si="12"/>
        <v>1582740</v>
      </c>
      <c r="G74" s="19">
        <v>966444</v>
      </c>
      <c r="H74" s="19">
        <v>154876.38</v>
      </c>
      <c r="I74" s="19">
        <f t="shared" si="13"/>
        <v>811567.62</v>
      </c>
      <c r="J74" s="20"/>
      <c r="K74" s="20"/>
      <c r="L74" s="20">
        <f t="shared" si="14"/>
        <v>0</v>
      </c>
      <c r="M74" s="21">
        <v>1795000</v>
      </c>
      <c r="N74" s="21"/>
      <c r="O74" s="21">
        <f t="shared" si="15"/>
        <v>1795000</v>
      </c>
      <c r="P74" s="22"/>
      <c r="Q74" s="22"/>
      <c r="R74" s="22">
        <f t="shared" si="16"/>
        <v>0</v>
      </c>
      <c r="S74" s="19">
        <f t="shared" si="9"/>
        <v>4189307.62</v>
      </c>
      <c r="T74" s="17">
        <f t="shared" si="10"/>
        <v>682456.38</v>
      </c>
      <c r="U74" s="17">
        <f t="shared" si="17"/>
        <v>14.00840393746495</v>
      </c>
    </row>
    <row r="75" spans="1:21" ht="27.75" customHeight="1">
      <c r="A75" s="23" t="s">
        <v>84</v>
      </c>
      <c r="B75" s="33">
        <v>2</v>
      </c>
      <c r="C75" s="17">
        <f t="shared" si="11"/>
        <v>3718280</v>
      </c>
      <c r="D75" s="18">
        <v>1864320</v>
      </c>
      <c r="E75" s="18">
        <v>465634.8</v>
      </c>
      <c r="F75" s="18">
        <f t="shared" si="12"/>
        <v>1398685.2</v>
      </c>
      <c r="G75" s="19">
        <v>868960</v>
      </c>
      <c r="H75" s="19">
        <v>151822.87</v>
      </c>
      <c r="I75" s="19">
        <f t="shared" si="13"/>
        <v>717137.13</v>
      </c>
      <c r="J75" s="20"/>
      <c r="K75" s="20"/>
      <c r="L75" s="20">
        <f t="shared" si="14"/>
        <v>0</v>
      </c>
      <c r="M75" s="21">
        <v>985000</v>
      </c>
      <c r="N75" s="21">
        <v>105000</v>
      </c>
      <c r="O75" s="21">
        <f t="shared" si="15"/>
        <v>880000</v>
      </c>
      <c r="P75" s="22"/>
      <c r="Q75" s="22"/>
      <c r="R75" s="22">
        <f t="shared" si="16"/>
        <v>0</v>
      </c>
      <c r="S75" s="19">
        <f t="shared" si="9"/>
        <v>2995822.33</v>
      </c>
      <c r="T75" s="17">
        <f t="shared" si="10"/>
        <v>722457.6699999999</v>
      </c>
      <c r="U75" s="17">
        <f t="shared" si="17"/>
        <v>19.42988881956173</v>
      </c>
    </row>
    <row r="76" spans="1:21" ht="27.75" customHeight="1">
      <c r="A76" s="23" t="s">
        <v>85</v>
      </c>
      <c r="B76" s="33">
        <v>2</v>
      </c>
      <c r="C76" s="17">
        <f t="shared" si="11"/>
        <v>3426760</v>
      </c>
      <c r="D76" s="18">
        <v>1764160</v>
      </c>
      <c r="E76" s="18">
        <v>441040</v>
      </c>
      <c r="F76" s="18">
        <f t="shared" si="12"/>
        <v>1323120</v>
      </c>
      <c r="G76" s="19">
        <v>847600</v>
      </c>
      <c r="H76" s="19">
        <v>112288.8</v>
      </c>
      <c r="I76" s="19">
        <f t="shared" si="13"/>
        <v>735311.2</v>
      </c>
      <c r="J76" s="20"/>
      <c r="K76" s="20"/>
      <c r="L76" s="20">
        <f t="shared" si="14"/>
        <v>0</v>
      </c>
      <c r="M76" s="21">
        <v>815000</v>
      </c>
      <c r="N76" s="21"/>
      <c r="O76" s="21">
        <f t="shared" si="15"/>
        <v>815000</v>
      </c>
      <c r="P76" s="22"/>
      <c r="Q76" s="22"/>
      <c r="R76" s="22">
        <f t="shared" si="16"/>
        <v>0</v>
      </c>
      <c r="S76" s="19">
        <f t="shared" si="9"/>
        <v>2873431.2</v>
      </c>
      <c r="T76" s="17">
        <f t="shared" si="10"/>
        <v>553328.8</v>
      </c>
      <c r="U76" s="17">
        <f t="shared" si="17"/>
        <v>16.14728781706335</v>
      </c>
    </row>
    <row r="77" spans="1:21" ht="27.75" customHeight="1">
      <c r="A77" s="23" t="s">
        <v>86</v>
      </c>
      <c r="B77" s="33">
        <v>2</v>
      </c>
      <c r="C77" s="17">
        <f t="shared" si="11"/>
        <v>3081660</v>
      </c>
      <c r="D77" s="18">
        <v>1758960</v>
      </c>
      <c r="E77" s="18">
        <v>439740</v>
      </c>
      <c r="F77" s="18">
        <f t="shared" si="12"/>
        <v>1319220</v>
      </c>
      <c r="G77" s="19">
        <v>697700</v>
      </c>
      <c r="H77" s="19">
        <v>139324.3</v>
      </c>
      <c r="I77" s="19">
        <f t="shared" si="13"/>
        <v>558375.7</v>
      </c>
      <c r="J77" s="20"/>
      <c r="K77" s="20"/>
      <c r="L77" s="20">
        <f t="shared" si="14"/>
        <v>0</v>
      </c>
      <c r="M77" s="21">
        <v>625000</v>
      </c>
      <c r="N77" s="21">
        <v>20000</v>
      </c>
      <c r="O77" s="21">
        <f t="shared" si="15"/>
        <v>605000</v>
      </c>
      <c r="P77" s="22"/>
      <c r="Q77" s="22"/>
      <c r="R77" s="22">
        <f t="shared" si="16"/>
        <v>0</v>
      </c>
      <c r="S77" s="19">
        <f t="shared" si="9"/>
        <v>2482595.7</v>
      </c>
      <c r="T77" s="17">
        <f t="shared" si="10"/>
        <v>599064.3</v>
      </c>
      <c r="U77" s="17">
        <f t="shared" si="17"/>
        <v>19.439662389750982</v>
      </c>
    </row>
    <row r="78" spans="1:21" ht="27.75" customHeight="1">
      <c r="A78" s="23" t="s">
        <v>87</v>
      </c>
      <c r="B78" s="33">
        <v>2</v>
      </c>
      <c r="C78" s="17">
        <f t="shared" si="11"/>
        <v>3076272</v>
      </c>
      <c r="D78" s="18">
        <v>1399760</v>
      </c>
      <c r="E78" s="18">
        <v>349940</v>
      </c>
      <c r="F78" s="18">
        <f t="shared" si="12"/>
        <v>1049820</v>
      </c>
      <c r="G78" s="19">
        <v>811512</v>
      </c>
      <c r="H78" s="19">
        <v>143668.07</v>
      </c>
      <c r="I78" s="19">
        <f t="shared" si="13"/>
        <v>667843.9299999999</v>
      </c>
      <c r="J78" s="20"/>
      <c r="K78" s="20"/>
      <c r="L78" s="20">
        <f t="shared" si="14"/>
        <v>0</v>
      </c>
      <c r="M78" s="21">
        <v>865000</v>
      </c>
      <c r="N78" s="21"/>
      <c r="O78" s="21">
        <f t="shared" si="15"/>
        <v>865000</v>
      </c>
      <c r="P78" s="22"/>
      <c r="Q78" s="22"/>
      <c r="R78" s="22">
        <f t="shared" si="16"/>
        <v>0</v>
      </c>
      <c r="S78" s="19">
        <f t="shared" si="9"/>
        <v>2582663.9299999997</v>
      </c>
      <c r="T78" s="17">
        <f t="shared" si="10"/>
        <v>493608.07</v>
      </c>
      <c r="U78" s="17">
        <f t="shared" si="17"/>
        <v>16.045657536134648</v>
      </c>
    </row>
    <row r="79" spans="1:21" ht="27.75" customHeight="1">
      <c r="A79" s="23" t="s">
        <v>88</v>
      </c>
      <c r="B79" s="33">
        <v>2</v>
      </c>
      <c r="C79" s="17">
        <f t="shared" si="11"/>
        <v>3240792</v>
      </c>
      <c r="D79" s="18">
        <v>1842560</v>
      </c>
      <c r="E79" s="18">
        <v>450154.67</v>
      </c>
      <c r="F79" s="18">
        <f t="shared" si="12"/>
        <v>1392405.33</v>
      </c>
      <c r="G79" s="19">
        <v>1043232</v>
      </c>
      <c r="H79" s="19">
        <v>114264.13</v>
      </c>
      <c r="I79" s="19">
        <f t="shared" si="13"/>
        <v>928967.87</v>
      </c>
      <c r="J79" s="20"/>
      <c r="K79" s="20"/>
      <c r="L79" s="20">
        <f t="shared" si="14"/>
        <v>0</v>
      </c>
      <c r="M79" s="21">
        <v>355000</v>
      </c>
      <c r="N79" s="21"/>
      <c r="O79" s="21">
        <f t="shared" si="15"/>
        <v>355000</v>
      </c>
      <c r="P79" s="22"/>
      <c r="Q79" s="22"/>
      <c r="R79" s="22">
        <f t="shared" si="16"/>
        <v>0</v>
      </c>
      <c r="S79" s="19">
        <f t="shared" si="9"/>
        <v>2676373.2</v>
      </c>
      <c r="T79" s="17">
        <f t="shared" si="10"/>
        <v>564418.8</v>
      </c>
      <c r="U79" s="17">
        <f t="shared" si="17"/>
        <v>17.41607607029393</v>
      </c>
    </row>
    <row r="80" spans="1:21" ht="27.75" customHeight="1">
      <c r="A80" s="23" t="s">
        <v>89</v>
      </c>
      <c r="B80" s="33">
        <v>2</v>
      </c>
      <c r="C80" s="17">
        <f t="shared" si="11"/>
        <v>2715200</v>
      </c>
      <c r="D80" s="18">
        <v>1318800</v>
      </c>
      <c r="E80" s="18">
        <v>329700</v>
      </c>
      <c r="F80" s="18">
        <f t="shared" si="12"/>
        <v>989100</v>
      </c>
      <c r="G80" s="19">
        <v>1041400</v>
      </c>
      <c r="H80" s="19">
        <v>110991.73</v>
      </c>
      <c r="I80" s="19">
        <f t="shared" si="13"/>
        <v>930408.27</v>
      </c>
      <c r="J80" s="20"/>
      <c r="K80" s="20"/>
      <c r="L80" s="20">
        <f t="shared" si="14"/>
        <v>0</v>
      </c>
      <c r="M80" s="21">
        <v>355000</v>
      </c>
      <c r="N80" s="21"/>
      <c r="O80" s="21">
        <f t="shared" si="15"/>
        <v>355000</v>
      </c>
      <c r="P80" s="22"/>
      <c r="Q80" s="22"/>
      <c r="R80" s="22">
        <f t="shared" si="16"/>
        <v>0</v>
      </c>
      <c r="S80" s="19">
        <f t="shared" si="9"/>
        <v>2274508.27</v>
      </c>
      <c r="T80" s="17">
        <f t="shared" si="10"/>
        <v>440691.73</v>
      </c>
      <c r="U80" s="17">
        <f t="shared" si="17"/>
        <v>16.230543974661167</v>
      </c>
    </row>
    <row r="81" spans="1:21" ht="27.75" customHeight="1">
      <c r="A81" s="23" t="s">
        <v>90</v>
      </c>
      <c r="B81" s="33">
        <v>2</v>
      </c>
      <c r="C81" s="17">
        <f t="shared" si="11"/>
        <v>3368812</v>
      </c>
      <c r="D81" s="18">
        <v>1606320</v>
      </c>
      <c r="E81" s="18">
        <v>401580</v>
      </c>
      <c r="F81" s="18">
        <f t="shared" si="12"/>
        <v>1204740</v>
      </c>
      <c r="G81" s="19">
        <v>1007492</v>
      </c>
      <c r="H81" s="19">
        <v>165559.53</v>
      </c>
      <c r="I81" s="19">
        <f t="shared" si="13"/>
        <v>841932.47</v>
      </c>
      <c r="J81" s="20"/>
      <c r="K81" s="20"/>
      <c r="L81" s="20">
        <f t="shared" si="14"/>
        <v>0</v>
      </c>
      <c r="M81" s="21">
        <v>755000</v>
      </c>
      <c r="N81" s="21"/>
      <c r="O81" s="21">
        <f t="shared" si="15"/>
        <v>755000</v>
      </c>
      <c r="P81" s="22"/>
      <c r="Q81" s="22"/>
      <c r="R81" s="22">
        <f t="shared" si="16"/>
        <v>0</v>
      </c>
      <c r="S81" s="19">
        <f t="shared" si="9"/>
        <v>2801672.4699999997</v>
      </c>
      <c r="T81" s="17">
        <f t="shared" si="10"/>
        <v>567139.53</v>
      </c>
      <c r="U81" s="17">
        <f t="shared" si="17"/>
        <v>16.835000884584833</v>
      </c>
    </row>
    <row r="82" spans="1:21" ht="27.75" customHeight="1">
      <c r="A82" s="23" t="s">
        <v>91</v>
      </c>
      <c r="B82" s="33">
        <v>2</v>
      </c>
      <c r="C82" s="17">
        <f t="shared" si="11"/>
        <v>2871744</v>
      </c>
      <c r="D82" s="18">
        <v>1440400</v>
      </c>
      <c r="E82" s="18">
        <v>360100</v>
      </c>
      <c r="F82" s="18">
        <f t="shared" si="12"/>
        <v>1080300</v>
      </c>
      <c r="G82" s="19">
        <v>826344</v>
      </c>
      <c r="H82" s="19">
        <v>111543.77</v>
      </c>
      <c r="I82" s="19">
        <f t="shared" si="13"/>
        <v>714800.23</v>
      </c>
      <c r="J82" s="20"/>
      <c r="K82" s="20"/>
      <c r="L82" s="20">
        <f t="shared" si="14"/>
        <v>0</v>
      </c>
      <c r="M82" s="21">
        <v>605000</v>
      </c>
      <c r="N82" s="21"/>
      <c r="O82" s="21">
        <f t="shared" si="15"/>
        <v>605000</v>
      </c>
      <c r="P82" s="22"/>
      <c r="Q82" s="22"/>
      <c r="R82" s="22">
        <f t="shared" si="16"/>
        <v>0</v>
      </c>
      <c r="S82" s="19">
        <f t="shared" si="9"/>
        <v>2400100.23</v>
      </c>
      <c r="T82" s="17">
        <f t="shared" si="10"/>
        <v>471643.77</v>
      </c>
      <c r="U82" s="17">
        <f t="shared" si="17"/>
        <v>16.423600780570972</v>
      </c>
    </row>
    <row r="83" spans="1:21" ht="27.75" customHeight="1">
      <c r="A83" s="23" t="s">
        <v>92</v>
      </c>
      <c r="B83" s="33">
        <v>2</v>
      </c>
      <c r="C83" s="17">
        <f t="shared" si="11"/>
        <v>3680300</v>
      </c>
      <c r="D83" s="18">
        <v>1642400</v>
      </c>
      <c r="E83" s="18">
        <v>410600</v>
      </c>
      <c r="F83" s="18">
        <f t="shared" si="12"/>
        <v>1231800</v>
      </c>
      <c r="G83" s="19">
        <v>1092900</v>
      </c>
      <c r="H83" s="19">
        <v>175151.81</v>
      </c>
      <c r="I83" s="19">
        <f t="shared" si="13"/>
        <v>917748.19</v>
      </c>
      <c r="J83" s="20"/>
      <c r="K83" s="20"/>
      <c r="L83" s="20">
        <f t="shared" si="14"/>
        <v>0</v>
      </c>
      <c r="M83" s="21">
        <v>945000</v>
      </c>
      <c r="N83" s="21"/>
      <c r="O83" s="21">
        <f t="shared" si="15"/>
        <v>945000</v>
      </c>
      <c r="P83" s="22"/>
      <c r="Q83" s="22"/>
      <c r="R83" s="22">
        <f t="shared" si="16"/>
        <v>0</v>
      </c>
      <c r="S83" s="19">
        <f t="shared" si="9"/>
        <v>3094548.19</v>
      </c>
      <c r="T83" s="17">
        <f t="shared" si="10"/>
        <v>585751.81</v>
      </c>
      <c r="U83" s="17">
        <f t="shared" si="17"/>
        <v>15.91587126049507</v>
      </c>
    </row>
    <row r="84" spans="1:21" ht="27.75" customHeight="1">
      <c r="A84" s="23" t="s">
        <v>93</v>
      </c>
      <c r="B84" s="33">
        <v>2</v>
      </c>
      <c r="C84" s="17">
        <f t="shared" si="11"/>
        <v>2902220</v>
      </c>
      <c r="D84" s="18">
        <v>1428320</v>
      </c>
      <c r="E84" s="18">
        <v>357080</v>
      </c>
      <c r="F84" s="18">
        <f t="shared" si="12"/>
        <v>1071240</v>
      </c>
      <c r="G84" s="19">
        <v>868900</v>
      </c>
      <c r="H84" s="19">
        <v>144446.62</v>
      </c>
      <c r="I84" s="19">
        <f t="shared" si="13"/>
        <v>724453.38</v>
      </c>
      <c r="J84" s="20"/>
      <c r="K84" s="20"/>
      <c r="L84" s="20">
        <f t="shared" si="14"/>
        <v>0</v>
      </c>
      <c r="M84" s="21">
        <v>605000</v>
      </c>
      <c r="N84" s="21"/>
      <c r="O84" s="21">
        <f t="shared" si="15"/>
        <v>605000</v>
      </c>
      <c r="P84" s="22"/>
      <c r="Q84" s="22"/>
      <c r="R84" s="22">
        <f t="shared" si="16"/>
        <v>0</v>
      </c>
      <c r="S84" s="19">
        <f t="shared" si="9"/>
        <v>2400693.38</v>
      </c>
      <c r="T84" s="17">
        <f t="shared" si="10"/>
        <v>501526.62</v>
      </c>
      <c r="U84" s="17">
        <f t="shared" si="17"/>
        <v>17.280792634603856</v>
      </c>
    </row>
    <row r="85" spans="1:21" ht="27.75" customHeight="1">
      <c r="A85" s="23" t="s">
        <v>94</v>
      </c>
      <c r="B85" s="33">
        <v>2</v>
      </c>
      <c r="C85" s="17">
        <f t="shared" si="11"/>
        <v>3274700</v>
      </c>
      <c r="D85" s="18">
        <v>1905600</v>
      </c>
      <c r="E85" s="18">
        <v>476400</v>
      </c>
      <c r="F85" s="18">
        <f t="shared" si="12"/>
        <v>1429200</v>
      </c>
      <c r="G85" s="19">
        <v>844100</v>
      </c>
      <c r="H85" s="19">
        <v>155242.13</v>
      </c>
      <c r="I85" s="19">
        <f t="shared" si="13"/>
        <v>688857.87</v>
      </c>
      <c r="J85" s="20"/>
      <c r="K85" s="20"/>
      <c r="L85" s="20">
        <f t="shared" si="14"/>
        <v>0</v>
      </c>
      <c r="M85" s="21">
        <v>525000</v>
      </c>
      <c r="N85" s="21"/>
      <c r="O85" s="21">
        <f t="shared" si="15"/>
        <v>525000</v>
      </c>
      <c r="P85" s="22"/>
      <c r="Q85" s="22"/>
      <c r="R85" s="22">
        <f t="shared" si="16"/>
        <v>0</v>
      </c>
      <c r="S85" s="19">
        <f t="shared" si="9"/>
        <v>2643057.87</v>
      </c>
      <c r="T85" s="17">
        <f t="shared" si="10"/>
        <v>631642.13</v>
      </c>
      <c r="U85" s="17">
        <f t="shared" si="17"/>
        <v>19.28854948544905</v>
      </c>
    </row>
    <row r="86" spans="1:21" ht="27.75" customHeight="1">
      <c r="A86" s="23" t="s">
        <v>95</v>
      </c>
      <c r="B86" s="33">
        <v>2</v>
      </c>
      <c r="C86" s="17">
        <f t="shared" si="11"/>
        <v>4721360</v>
      </c>
      <c r="D86" s="18">
        <v>2312160</v>
      </c>
      <c r="E86" s="18">
        <v>578040</v>
      </c>
      <c r="F86" s="18">
        <f t="shared" si="12"/>
        <v>1734120</v>
      </c>
      <c r="G86" s="19">
        <v>1044200</v>
      </c>
      <c r="H86" s="19">
        <v>118327.74</v>
      </c>
      <c r="I86" s="19">
        <f t="shared" si="13"/>
        <v>925872.26</v>
      </c>
      <c r="J86" s="20"/>
      <c r="K86" s="20"/>
      <c r="L86" s="20">
        <f t="shared" si="14"/>
        <v>0</v>
      </c>
      <c r="M86" s="21">
        <v>1365000</v>
      </c>
      <c r="N86" s="21"/>
      <c r="O86" s="21">
        <f t="shared" si="15"/>
        <v>1365000</v>
      </c>
      <c r="P86" s="22"/>
      <c r="Q86" s="22"/>
      <c r="R86" s="22">
        <f t="shared" si="16"/>
        <v>0</v>
      </c>
      <c r="S86" s="19">
        <f t="shared" si="9"/>
        <v>4024992.26</v>
      </c>
      <c r="T86" s="17">
        <f t="shared" si="10"/>
        <v>696367.74</v>
      </c>
      <c r="U86" s="17">
        <f t="shared" si="17"/>
        <v>14.749304014097634</v>
      </c>
    </row>
    <row r="87" spans="1:21" ht="27.75" customHeight="1">
      <c r="A87" s="23" t="s">
        <v>96</v>
      </c>
      <c r="B87" s="33">
        <v>2</v>
      </c>
      <c r="C87" s="17">
        <f t="shared" si="11"/>
        <v>2996180</v>
      </c>
      <c r="D87" s="18">
        <v>1609840</v>
      </c>
      <c r="E87" s="18">
        <v>402460</v>
      </c>
      <c r="F87" s="18">
        <f t="shared" si="12"/>
        <v>1207380</v>
      </c>
      <c r="G87" s="19">
        <v>711340</v>
      </c>
      <c r="H87" s="19">
        <v>88712.03</v>
      </c>
      <c r="I87" s="19">
        <f t="shared" si="13"/>
        <v>622627.97</v>
      </c>
      <c r="J87" s="20"/>
      <c r="K87" s="20"/>
      <c r="L87" s="20">
        <f t="shared" si="14"/>
        <v>0</v>
      </c>
      <c r="M87" s="21">
        <v>675000</v>
      </c>
      <c r="N87" s="21"/>
      <c r="O87" s="21">
        <f t="shared" si="15"/>
        <v>675000</v>
      </c>
      <c r="P87" s="22"/>
      <c r="Q87" s="22"/>
      <c r="R87" s="22">
        <f t="shared" si="16"/>
        <v>0</v>
      </c>
      <c r="S87" s="19">
        <f t="shared" si="9"/>
        <v>2505007.9699999997</v>
      </c>
      <c r="T87" s="17">
        <f t="shared" si="10"/>
        <v>491172.03</v>
      </c>
      <c r="U87" s="17">
        <f t="shared" si="17"/>
        <v>16.39327510363196</v>
      </c>
    </row>
    <row r="88" spans="1:21" ht="27.75" customHeight="1">
      <c r="A88" s="23" t="s">
        <v>97</v>
      </c>
      <c r="B88" s="33">
        <v>2</v>
      </c>
      <c r="C88" s="17">
        <f t="shared" si="11"/>
        <v>3420540</v>
      </c>
      <c r="D88" s="18">
        <v>1999840</v>
      </c>
      <c r="E88" s="18">
        <v>499960</v>
      </c>
      <c r="F88" s="18">
        <f t="shared" si="12"/>
        <v>1499880</v>
      </c>
      <c r="G88" s="19">
        <v>865700</v>
      </c>
      <c r="H88" s="19">
        <v>108837.43</v>
      </c>
      <c r="I88" s="19">
        <f t="shared" si="13"/>
        <v>756862.5700000001</v>
      </c>
      <c r="J88" s="20"/>
      <c r="K88" s="20"/>
      <c r="L88" s="20">
        <f t="shared" si="14"/>
        <v>0</v>
      </c>
      <c r="M88" s="21">
        <v>555000</v>
      </c>
      <c r="N88" s="21"/>
      <c r="O88" s="21">
        <f t="shared" si="15"/>
        <v>555000</v>
      </c>
      <c r="P88" s="22"/>
      <c r="Q88" s="22"/>
      <c r="R88" s="22">
        <f t="shared" si="16"/>
        <v>0</v>
      </c>
      <c r="S88" s="19">
        <f t="shared" si="9"/>
        <v>2811742.5700000003</v>
      </c>
      <c r="T88" s="17">
        <f t="shared" si="10"/>
        <v>608797.4299999999</v>
      </c>
      <c r="U88" s="17">
        <f t="shared" si="17"/>
        <v>17.79828418904617</v>
      </c>
    </row>
    <row r="89" spans="1:21" ht="27.75" customHeight="1">
      <c r="A89" s="23" t="s">
        <v>98</v>
      </c>
      <c r="B89" s="33">
        <v>2</v>
      </c>
      <c r="C89" s="17">
        <f t="shared" si="11"/>
        <v>3691720</v>
      </c>
      <c r="D89" s="18">
        <v>2126800</v>
      </c>
      <c r="E89" s="18">
        <v>531700</v>
      </c>
      <c r="F89" s="18">
        <f t="shared" si="12"/>
        <v>1595100</v>
      </c>
      <c r="G89" s="19">
        <v>799920</v>
      </c>
      <c r="H89" s="19">
        <v>139395.53</v>
      </c>
      <c r="I89" s="19">
        <f t="shared" si="13"/>
        <v>660524.47</v>
      </c>
      <c r="J89" s="20"/>
      <c r="K89" s="20"/>
      <c r="L89" s="20">
        <f t="shared" si="14"/>
        <v>0</v>
      </c>
      <c r="M89" s="21">
        <v>765000</v>
      </c>
      <c r="N89" s="21"/>
      <c r="O89" s="21">
        <f t="shared" si="15"/>
        <v>765000</v>
      </c>
      <c r="P89" s="22"/>
      <c r="Q89" s="22"/>
      <c r="R89" s="22">
        <f t="shared" si="16"/>
        <v>0</v>
      </c>
      <c r="S89" s="19">
        <f t="shared" si="9"/>
        <v>3020624.4699999997</v>
      </c>
      <c r="T89" s="17">
        <f t="shared" si="10"/>
        <v>671095.53</v>
      </c>
      <c r="U89" s="17">
        <f t="shared" si="17"/>
        <v>18.178397332408743</v>
      </c>
    </row>
    <row r="90" spans="1:21" ht="27.75" customHeight="1">
      <c r="A90" s="23" t="s">
        <v>99</v>
      </c>
      <c r="B90" s="33">
        <v>2</v>
      </c>
      <c r="C90" s="17">
        <f t="shared" si="11"/>
        <v>3375372</v>
      </c>
      <c r="D90" s="18">
        <v>1813760</v>
      </c>
      <c r="E90" s="18">
        <v>453440</v>
      </c>
      <c r="F90" s="18">
        <f t="shared" si="12"/>
        <v>1360320</v>
      </c>
      <c r="G90" s="19">
        <v>816612</v>
      </c>
      <c r="H90" s="19">
        <v>149710.75</v>
      </c>
      <c r="I90" s="19">
        <f t="shared" si="13"/>
        <v>666901.25</v>
      </c>
      <c r="J90" s="20"/>
      <c r="K90" s="20"/>
      <c r="L90" s="20">
        <f t="shared" si="14"/>
        <v>0</v>
      </c>
      <c r="M90" s="21">
        <v>745000</v>
      </c>
      <c r="N90" s="21"/>
      <c r="O90" s="21">
        <f t="shared" si="15"/>
        <v>745000</v>
      </c>
      <c r="P90" s="22"/>
      <c r="Q90" s="22"/>
      <c r="R90" s="22">
        <f t="shared" si="16"/>
        <v>0</v>
      </c>
      <c r="S90" s="19">
        <f t="shared" si="9"/>
        <v>2772221.25</v>
      </c>
      <c r="T90" s="17">
        <f t="shared" si="10"/>
        <v>603150.75</v>
      </c>
      <c r="U90" s="17">
        <f t="shared" si="17"/>
        <v>17.86916375439507</v>
      </c>
    </row>
    <row r="91" spans="1:21" ht="27.75" customHeight="1">
      <c r="A91" s="23" t="s">
        <v>100</v>
      </c>
      <c r="B91" s="33">
        <v>2</v>
      </c>
      <c r="C91" s="17">
        <f t="shared" si="11"/>
        <v>3085540</v>
      </c>
      <c r="D91" s="18">
        <v>1506960</v>
      </c>
      <c r="E91" s="18">
        <v>383940</v>
      </c>
      <c r="F91" s="18">
        <f t="shared" si="12"/>
        <v>1123020</v>
      </c>
      <c r="G91" s="19">
        <v>913580</v>
      </c>
      <c r="H91" s="19">
        <v>90101.44</v>
      </c>
      <c r="I91" s="19">
        <f t="shared" si="13"/>
        <v>823478.56</v>
      </c>
      <c r="J91" s="20"/>
      <c r="K91" s="20"/>
      <c r="L91" s="20">
        <f t="shared" si="14"/>
        <v>0</v>
      </c>
      <c r="M91" s="21">
        <v>665000</v>
      </c>
      <c r="N91" s="21"/>
      <c r="O91" s="21">
        <f t="shared" si="15"/>
        <v>665000</v>
      </c>
      <c r="P91" s="22"/>
      <c r="Q91" s="22"/>
      <c r="R91" s="22">
        <f t="shared" si="16"/>
        <v>0</v>
      </c>
      <c r="S91" s="19">
        <f t="shared" si="9"/>
        <v>2611498.56</v>
      </c>
      <c r="T91" s="17">
        <f t="shared" si="10"/>
        <v>474041.44</v>
      </c>
      <c r="U91" s="17">
        <f t="shared" si="17"/>
        <v>15.363321817250789</v>
      </c>
    </row>
    <row r="92" spans="1:21" ht="27.75" customHeight="1">
      <c r="A92" s="23" t="s">
        <v>101</v>
      </c>
      <c r="B92" s="33">
        <v>2</v>
      </c>
      <c r="C92" s="17">
        <f t="shared" si="11"/>
        <v>3561560</v>
      </c>
      <c r="D92" s="18">
        <v>1821600</v>
      </c>
      <c r="E92" s="18">
        <v>455400</v>
      </c>
      <c r="F92" s="18">
        <f t="shared" si="12"/>
        <v>1366200</v>
      </c>
      <c r="G92" s="19">
        <v>824960</v>
      </c>
      <c r="H92" s="19">
        <v>118138.04</v>
      </c>
      <c r="I92" s="19">
        <f t="shared" si="13"/>
        <v>706821.96</v>
      </c>
      <c r="J92" s="20"/>
      <c r="K92" s="20"/>
      <c r="L92" s="20">
        <f t="shared" si="14"/>
        <v>0</v>
      </c>
      <c r="M92" s="21">
        <v>915000</v>
      </c>
      <c r="N92" s="21"/>
      <c r="O92" s="21">
        <f t="shared" si="15"/>
        <v>915000</v>
      </c>
      <c r="P92" s="22"/>
      <c r="Q92" s="22"/>
      <c r="R92" s="22">
        <f t="shared" si="16"/>
        <v>0</v>
      </c>
      <c r="S92" s="19">
        <f t="shared" si="9"/>
        <v>2988021.96</v>
      </c>
      <c r="T92" s="17">
        <f t="shared" si="10"/>
        <v>573538.04</v>
      </c>
      <c r="U92" s="17">
        <f t="shared" si="17"/>
        <v>16.10356248385539</v>
      </c>
    </row>
    <row r="93" spans="1:21" ht="27.75" customHeight="1">
      <c r="A93" s="23" t="s">
        <v>102</v>
      </c>
      <c r="B93" s="33">
        <v>2</v>
      </c>
      <c r="C93" s="17">
        <f t="shared" si="11"/>
        <v>3547772</v>
      </c>
      <c r="D93" s="18">
        <v>2337680</v>
      </c>
      <c r="E93" s="18">
        <v>584420</v>
      </c>
      <c r="F93" s="18">
        <f t="shared" si="12"/>
        <v>1753260</v>
      </c>
      <c r="G93" s="19">
        <v>875092</v>
      </c>
      <c r="H93" s="19">
        <v>195677.18</v>
      </c>
      <c r="I93" s="19">
        <f t="shared" si="13"/>
        <v>679414.8200000001</v>
      </c>
      <c r="J93" s="20"/>
      <c r="K93" s="20"/>
      <c r="L93" s="20">
        <f t="shared" si="14"/>
        <v>0</v>
      </c>
      <c r="M93" s="21">
        <v>335000</v>
      </c>
      <c r="N93" s="21"/>
      <c r="O93" s="21">
        <f t="shared" si="15"/>
        <v>335000</v>
      </c>
      <c r="P93" s="22"/>
      <c r="Q93" s="22"/>
      <c r="R93" s="22">
        <f t="shared" si="16"/>
        <v>0</v>
      </c>
      <c r="S93" s="19">
        <f t="shared" si="9"/>
        <v>2767674.8200000003</v>
      </c>
      <c r="T93" s="17">
        <f t="shared" si="10"/>
        <v>780097.1799999999</v>
      </c>
      <c r="U93" s="17">
        <f t="shared" si="17"/>
        <v>21.98836847463704</v>
      </c>
    </row>
    <row r="94" spans="1:21" ht="27.75" customHeight="1">
      <c r="A94" s="23" t="s">
        <v>103</v>
      </c>
      <c r="B94" s="33">
        <v>2</v>
      </c>
      <c r="C94" s="17">
        <f t="shared" si="11"/>
        <v>3654156</v>
      </c>
      <c r="D94" s="18">
        <v>1971840</v>
      </c>
      <c r="E94" s="18">
        <v>492960</v>
      </c>
      <c r="F94" s="18">
        <f t="shared" si="12"/>
        <v>1478880</v>
      </c>
      <c r="G94" s="19">
        <v>657316</v>
      </c>
      <c r="H94" s="19">
        <v>168090.37</v>
      </c>
      <c r="I94" s="19">
        <f t="shared" si="13"/>
        <v>489225.63</v>
      </c>
      <c r="J94" s="20"/>
      <c r="K94" s="20"/>
      <c r="L94" s="20">
        <f t="shared" si="14"/>
        <v>0</v>
      </c>
      <c r="M94" s="21">
        <v>1025000</v>
      </c>
      <c r="N94" s="21"/>
      <c r="O94" s="21">
        <f t="shared" si="15"/>
        <v>1025000</v>
      </c>
      <c r="P94" s="22"/>
      <c r="Q94" s="22"/>
      <c r="R94" s="22">
        <f t="shared" si="16"/>
        <v>0</v>
      </c>
      <c r="S94" s="19">
        <f t="shared" si="9"/>
        <v>2993105.63</v>
      </c>
      <c r="T94" s="17">
        <f t="shared" si="10"/>
        <v>661050.37</v>
      </c>
      <c r="U94" s="17">
        <f t="shared" si="17"/>
        <v>18.09037079971408</v>
      </c>
    </row>
    <row r="95" spans="1:21" ht="27.75" customHeight="1">
      <c r="A95" s="23" t="s">
        <v>104</v>
      </c>
      <c r="B95" s="33">
        <v>2</v>
      </c>
      <c r="C95" s="17">
        <f t="shared" si="11"/>
        <v>3965937</v>
      </c>
      <c r="D95" s="18">
        <v>1925405</v>
      </c>
      <c r="E95" s="18">
        <v>481340</v>
      </c>
      <c r="F95" s="18">
        <f t="shared" si="12"/>
        <v>1444065</v>
      </c>
      <c r="G95" s="19">
        <v>895532</v>
      </c>
      <c r="H95" s="19">
        <v>151604.34</v>
      </c>
      <c r="I95" s="19">
        <f t="shared" si="13"/>
        <v>743927.66</v>
      </c>
      <c r="J95" s="20"/>
      <c r="K95" s="20"/>
      <c r="L95" s="20">
        <f t="shared" si="14"/>
        <v>0</v>
      </c>
      <c r="M95" s="21">
        <v>1145000</v>
      </c>
      <c r="N95" s="21"/>
      <c r="O95" s="21">
        <f t="shared" si="15"/>
        <v>1145000</v>
      </c>
      <c r="P95" s="22"/>
      <c r="Q95" s="22"/>
      <c r="R95" s="22">
        <f t="shared" si="16"/>
        <v>0</v>
      </c>
      <c r="S95" s="19">
        <f t="shared" si="9"/>
        <v>3332992.66</v>
      </c>
      <c r="T95" s="17">
        <f t="shared" si="10"/>
        <v>632944.34</v>
      </c>
      <c r="U95" s="17">
        <f t="shared" si="17"/>
        <v>15.959515746215835</v>
      </c>
    </row>
    <row r="96" spans="1:21" ht="27.75" customHeight="1">
      <c r="A96" s="23" t="s">
        <v>105</v>
      </c>
      <c r="B96" s="33">
        <v>2</v>
      </c>
      <c r="C96" s="17">
        <f t="shared" si="11"/>
        <v>3158592</v>
      </c>
      <c r="D96" s="18">
        <v>1399440</v>
      </c>
      <c r="E96" s="18">
        <v>313860</v>
      </c>
      <c r="F96" s="18">
        <f t="shared" si="12"/>
        <v>1085580</v>
      </c>
      <c r="G96" s="19">
        <v>714152</v>
      </c>
      <c r="H96" s="19">
        <v>94905.42</v>
      </c>
      <c r="I96" s="19">
        <f t="shared" si="13"/>
        <v>619246.58</v>
      </c>
      <c r="J96" s="20"/>
      <c r="K96" s="20"/>
      <c r="L96" s="20">
        <f t="shared" si="14"/>
        <v>0</v>
      </c>
      <c r="M96" s="21">
        <v>1045000</v>
      </c>
      <c r="N96" s="21"/>
      <c r="O96" s="21">
        <f t="shared" si="15"/>
        <v>1045000</v>
      </c>
      <c r="P96" s="22"/>
      <c r="Q96" s="22"/>
      <c r="R96" s="22">
        <f t="shared" si="16"/>
        <v>0</v>
      </c>
      <c r="S96" s="19">
        <f t="shared" si="9"/>
        <v>2749826.58</v>
      </c>
      <c r="T96" s="17">
        <f t="shared" si="10"/>
        <v>408765.42</v>
      </c>
      <c r="U96" s="17">
        <f t="shared" si="17"/>
        <v>12.94138084310984</v>
      </c>
    </row>
    <row r="97" spans="1:21" ht="27.75" customHeight="1">
      <c r="A97" s="23" t="s">
        <v>106</v>
      </c>
      <c r="B97" s="33">
        <v>2</v>
      </c>
      <c r="C97" s="17">
        <f t="shared" si="11"/>
        <v>3217700</v>
      </c>
      <c r="D97" s="18">
        <v>1615600</v>
      </c>
      <c r="E97" s="18">
        <v>403900</v>
      </c>
      <c r="F97" s="18">
        <f t="shared" si="12"/>
        <v>1211700</v>
      </c>
      <c r="G97" s="19">
        <v>847100</v>
      </c>
      <c r="H97" s="19">
        <v>137712.49</v>
      </c>
      <c r="I97" s="19">
        <f t="shared" si="13"/>
        <v>709387.51</v>
      </c>
      <c r="J97" s="20"/>
      <c r="K97" s="20"/>
      <c r="L97" s="20">
        <f t="shared" si="14"/>
        <v>0</v>
      </c>
      <c r="M97" s="21">
        <v>755000</v>
      </c>
      <c r="N97" s="21"/>
      <c r="O97" s="21">
        <f t="shared" si="15"/>
        <v>755000</v>
      </c>
      <c r="P97" s="22"/>
      <c r="Q97" s="22"/>
      <c r="R97" s="22">
        <f t="shared" si="16"/>
        <v>0</v>
      </c>
      <c r="S97" s="19">
        <f t="shared" si="9"/>
        <v>2676087.51</v>
      </c>
      <c r="T97" s="17">
        <f t="shared" si="10"/>
        <v>541612.49</v>
      </c>
      <c r="U97" s="17">
        <f t="shared" si="17"/>
        <v>16.832286726543806</v>
      </c>
    </row>
    <row r="98" spans="1:21" ht="27.75" customHeight="1">
      <c r="A98" s="23" t="s">
        <v>107</v>
      </c>
      <c r="B98" s="33">
        <v>2</v>
      </c>
      <c r="C98" s="17">
        <f t="shared" si="11"/>
        <v>2993088</v>
      </c>
      <c r="D98" s="18">
        <v>1481280</v>
      </c>
      <c r="E98" s="18">
        <v>370320</v>
      </c>
      <c r="F98" s="18">
        <f t="shared" si="12"/>
        <v>1110960</v>
      </c>
      <c r="G98" s="19">
        <v>856808</v>
      </c>
      <c r="H98" s="19">
        <v>80802</v>
      </c>
      <c r="I98" s="19">
        <f t="shared" si="13"/>
        <v>776006</v>
      </c>
      <c r="J98" s="20"/>
      <c r="K98" s="20"/>
      <c r="L98" s="20">
        <f t="shared" si="14"/>
        <v>0</v>
      </c>
      <c r="M98" s="21">
        <v>655000</v>
      </c>
      <c r="N98" s="21"/>
      <c r="O98" s="21">
        <f t="shared" si="15"/>
        <v>655000</v>
      </c>
      <c r="P98" s="22"/>
      <c r="Q98" s="22"/>
      <c r="R98" s="22">
        <f t="shared" si="16"/>
        <v>0</v>
      </c>
      <c r="S98" s="19">
        <f t="shared" si="9"/>
        <v>2541966</v>
      </c>
      <c r="T98" s="17">
        <f t="shared" si="10"/>
        <v>451122</v>
      </c>
      <c r="U98" s="17">
        <f t="shared" si="17"/>
        <v>15.072126178715761</v>
      </c>
    </row>
    <row r="99" spans="1:21" ht="27.75" customHeight="1">
      <c r="A99" s="23" t="s">
        <v>108</v>
      </c>
      <c r="B99" s="33">
        <v>2</v>
      </c>
      <c r="C99" s="17">
        <f t="shared" si="11"/>
        <v>3281808</v>
      </c>
      <c r="D99" s="18">
        <v>1679760</v>
      </c>
      <c r="E99" s="18">
        <v>419940</v>
      </c>
      <c r="F99" s="18">
        <f t="shared" si="12"/>
        <v>1259820</v>
      </c>
      <c r="G99" s="19">
        <v>1027048</v>
      </c>
      <c r="H99" s="19">
        <v>190430.85</v>
      </c>
      <c r="I99" s="19">
        <f t="shared" si="13"/>
        <v>836617.15</v>
      </c>
      <c r="J99" s="20"/>
      <c r="K99" s="20"/>
      <c r="L99" s="20">
        <f t="shared" si="14"/>
        <v>0</v>
      </c>
      <c r="M99" s="21">
        <v>575000</v>
      </c>
      <c r="N99" s="21"/>
      <c r="O99" s="21">
        <f t="shared" si="15"/>
        <v>575000</v>
      </c>
      <c r="P99" s="22"/>
      <c r="Q99" s="22"/>
      <c r="R99" s="22">
        <f t="shared" si="16"/>
        <v>0</v>
      </c>
      <c r="S99" s="19">
        <f t="shared" si="9"/>
        <v>2671437.15</v>
      </c>
      <c r="T99" s="17">
        <f t="shared" si="10"/>
        <v>610370.85</v>
      </c>
      <c r="U99" s="17">
        <f t="shared" si="17"/>
        <v>18.598615458308345</v>
      </c>
    </row>
    <row r="100" spans="1:21" ht="27.75" customHeight="1">
      <c r="A100" s="23" t="s">
        <v>109</v>
      </c>
      <c r="B100" s="33">
        <v>2</v>
      </c>
      <c r="C100" s="17">
        <f t="shared" si="11"/>
        <v>3182324</v>
      </c>
      <c r="D100" s="18">
        <v>1716800</v>
      </c>
      <c r="E100" s="18">
        <v>429200</v>
      </c>
      <c r="F100" s="18">
        <f t="shared" si="12"/>
        <v>1287600</v>
      </c>
      <c r="G100" s="19">
        <v>990524</v>
      </c>
      <c r="H100" s="19">
        <v>214495.88</v>
      </c>
      <c r="I100" s="19">
        <f t="shared" si="13"/>
        <v>776028.12</v>
      </c>
      <c r="J100" s="20"/>
      <c r="K100" s="20"/>
      <c r="L100" s="20">
        <f t="shared" si="14"/>
        <v>0</v>
      </c>
      <c r="M100" s="21">
        <v>475000</v>
      </c>
      <c r="N100" s="21"/>
      <c r="O100" s="21">
        <f t="shared" si="15"/>
        <v>475000</v>
      </c>
      <c r="P100" s="22"/>
      <c r="Q100" s="22"/>
      <c r="R100" s="22">
        <f t="shared" si="16"/>
        <v>0</v>
      </c>
      <c r="S100" s="19">
        <f t="shared" si="9"/>
        <v>2538628.12</v>
      </c>
      <c r="T100" s="17">
        <f t="shared" si="10"/>
        <v>643695.88</v>
      </c>
      <c r="U100" s="17">
        <f t="shared" si="17"/>
        <v>20.227226391781603</v>
      </c>
    </row>
    <row r="101" spans="1:21" ht="27.75" customHeight="1">
      <c r="A101" s="23" t="s">
        <v>24</v>
      </c>
      <c r="B101" s="33">
        <v>2</v>
      </c>
      <c r="C101" s="17">
        <f t="shared" si="11"/>
        <v>4380464</v>
      </c>
      <c r="D101" s="18">
        <v>2669520</v>
      </c>
      <c r="E101" s="18">
        <v>667380</v>
      </c>
      <c r="F101" s="18">
        <f t="shared" si="12"/>
        <v>2002140</v>
      </c>
      <c r="G101" s="19">
        <v>1235944</v>
      </c>
      <c r="H101" s="19">
        <v>146621.31</v>
      </c>
      <c r="I101" s="19">
        <f t="shared" si="13"/>
        <v>1089322.69</v>
      </c>
      <c r="J101" s="20"/>
      <c r="K101" s="20"/>
      <c r="L101" s="20">
        <f t="shared" si="14"/>
        <v>0</v>
      </c>
      <c r="M101" s="21">
        <v>475000</v>
      </c>
      <c r="N101" s="21"/>
      <c r="O101" s="21">
        <f t="shared" si="15"/>
        <v>475000</v>
      </c>
      <c r="P101" s="22"/>
      <c r="Q101" s="22"/>
      <c r="R101" s="22">
        <f t="shared" si="16"/>
        <v>0</v>
      </c>
      <c r="S101" s="19">
        <f t="shared" si="9"/>
        <v>3566462.69</v>
      </c>
      <c r="T101" s="17">
        <f t="shared" si="10"/>
        <v>814001.31</v>
      </c>
      <c r="U101" s="17">
        <f t="shared" si="17"/>
        <v>18.582536233604475</v>
      </c>
    </row>
    <row r="102" spans="1:21" ht="27.75" customHeight="1">
      <c r="A102" s="23" t="s">
        <v>110</v>
      </c>
      <c r="B102" s="33">
        <v>2</v>
      </c>
      <c r="C102" s="17">
        <f t="shared" si="11"/>
        <v>3878469</v>
      </c>
      <c r="D102" s="18">
        <v>1808177</v>
      </c>
      <c r="E102" s="18">
        <v>457040</v>
      </c>
      <c r="F102" s="18">
        <f t="shared" si="12"/>
        <v>1351137</v>
      </c>
      <c r="G102" s="19">
        <v>925292</v>
      </c>
      <c r="H102" s="19">
        <v>132915.46</v>
      </c>
      <c r="I102" s="19">
        <f t="shared" si="13"/>
        <v>792376.54</v>
      </c>
      <c r="J102" s="20"/>
      <c r="K102" s="20"/>
      <c r="L102" s="20">
        <f t="shared" si="14"/>
        <v>0</v>
      </c>
      <c r="M102" s="21">
        <v>1145000</v>
      </c>
      <c r="N102" s="21"/>
      <c r="O102" s="21">
        <f t="shared" si="15"/>
        <v>1145000</v>
      </c>
      <c r="P102" s="22"/>
      <c r="Q102" s="22"/>
      <c r="R102" s="22">
        <f t="shared" si="16"/>
        <v>0</v>
      </c>
      <c r="S102" s="19">
        <f t="shared" si="9"/>
        <v>3288513.54</v>
      </c>
      <c r="T102" s="17">
        <f t="shared" si="10"/>
        <v>589955.46</v>
      </c>
      <c r="U102" s="17">
        <f t="shared" si="17"/>
        <v>15.211039716960482</v>
      </c>
    </row>
    <row r="103" spans="1:21" ht="27.75" customHeight="1">
      <c r="A103" s="23" t="s">
        <v>111</v>
      </c>
      <c r="B103" s="33">
        <v>2</v>
      </c>
      <c r="C103" s="17">
        <f t="shared" si="11"/>
        <v>4747536</v>
      </c>
      <c r="D103" s="18">
        <v>1950800</v>
      </c>
      <c r="E103" s="18">
        <v>487700</v>
      </c>
      <c r="F103" s="18">
        <f t="shared" si="12"/>
        <v>1463100</v>
      </c>
      <c r="G103" s="19">
        <v>931736</v>
      </c>
      <c r="H103" s="19">
        <v>135262.16</v>
      </c>
      <c r="I103" s="19">
        <f t="shared" si="13"/>
        <v>796473.84</v>
      </c>
      <c r="J103" s="20"/>
      <c r="K103" s="20"/>
      <c r="L103" s="20">
        <f t="shared" si="14"/>
        <v>0</v>
      </c>
      <c r="M103" s="21">
        <v>1865000</v>
      </c>
      <c r="N103" s="21"/>
      <c r="O103" s="21">
        <f t="shared" si="15"/>
        <v>1865000</v>
      </c>
      <c r="P103" s="22"/>
      <c r="Q103" s="22"/>
      <c r="R103" s="22">
        <f t="shared" si="16"/>
        <v>0</v>
      </c>
      <c r="S103" s="19">
        <f t="shared" si="9"/>
        <v>4124573.84</v>
      </c>
      <c r="T103" s="17">
        <f t="shared" si="10"/>
        <v>622962.16</v>
      </c>
      <c r="U103" s="17">
        <f t="shared" si="17"/>
        <v>13.121799602994058</v>
      </c>
    </row>
    <row r="104" spans="1:21" ht="27.75" customHeight="1">
      <c r="A104" s="23" t="s">
        <v>112</v>
      </c>
      <c r="B104" s="33">
        <v>2</v>
      </c>
      <c r="C104" s="17">
        <f t="shared" si="11"/>
        <v>4366108</v>
      </c>
      <c r="D104" s="18">
        <v>1862160</v>
      </c>
      <c r="E104" s="18">
        <v>465540</v>
      </c>
      <c r="F104" s="18">
        <f t="shared" si="12"/>
        <v>1396620</v>
      </c>
      <c r="G104" s="19">
        <v>948948</v>
      </c>
      <c r="H104" s="19">
        <v>124760.05</v>
      </c>
      <c r="I104" s="19">
        <f t="shared" si="13"/>
        <v>824187.95</v>
      </c>
      <c r="J104" s="20"/>
      <c r="K104" s="20"/>
      <c r="L104" s="20">
        <f t="shared" si="14"/>
        <v>0</v>
      </c>
      <c r="M104" s="21">
        <v>1555000</v>
      </c>
      <c r="N104" s="21"/>
      <c r="O104" s="21">
        <f t="shared" si="15"/>
        <v>1555000</v>
      </c>
      <c r="P104" s="22"/>
      <c r="Q104" s="22"/>
      <c r="R104" s="22">
        <f t="shared" si="16"/>
        <v>0</v>
      </c>
      <c r="S104" s="19">
        <f t="shared" si="9"/>
        <v>3775807.95</v>
      </c>
      <c r="T104" s="17">
        <f t="shared" si="10"/>
        <v>590300.05</v>
      </c>
      <c r="U104" s="17">
        <f t="shared" si="17"/>
        <v>13.520051496664765</v>
      </c>
    </row>
    <row r="105" spans="1:21" ht="27.75" customHeight="1">
      <c r="A105" s="23" t="s">
        <v>113</v>
      </c>
      <c r="B105" s="33">
        <v>2</v>
      </c>
      <c r="C105" s="17">
        <f t="shared" si="11"/>
        <v>4058596</v>
      </c>
      <c r="D105" s="18">
        <v>1912800</v>
      </c>
      <c r="E105" s="18">
        <v>477754.84</v>
      </c>
      <c r="F105" s="18">
        <f t="shared" si="12"/>
        <v>1435045.16</v>
      </c>
      <c r="G105" s="19">
        <v>780796</v>
      </c>
      <c r="H105" s="19">
        <v>133606.84</v>
      </c>
      <c r="I105" s="19">
        <f t="shared" si="13"/>
        <v>647189.16</v>
      </c>
      <c r="J105" s="20"/>
      <c r="K105" s="20"/>
      <c r="L105" s="20">
        <f t="shared" si="14"/>
        <v>0</v>
      </c>
      <c r="M105" s="21">
        <v>1365000</v>
      </c>
      <c r="N105" s="21"/>
      <c r="O105" s="21">
        <f t="shared" si="15"/>
        <v>1365000</v>
      </c>
      <c r="P105" s="22"/>
      <c r="Q105" s="22"/>
      <c r="R105" s="22">
        <f t="shared" si="16"/>
        <v>0</v>
      </c>
      <c r="S105" s="19">
        <f t="shared" si="9"/>
        <v>3447234.32</v>
      </c>
      <c r="T105" s="17">
        <f t="shared" si="10"/>
        <v>611361.68</v>
      </c>
      <c r="U105" s="17">
        <f t="shared" si="17"/>
        <v>15.063378567366648</v>
      </c>
    </row>
    <row r="106" spans="1:21" ht="27.75" customHeight="1">
      <c r="A106" s="23" t="s">
        <v>114</v>
      </c>
      <c r="B106" s="33">
        <v>2</v>
      </c>
      <c r="C106" s="17">
        <f t="shared" si="11"/>
        <v>4457052</v>
      </c>
      <c r="D106" s="18">
        <v>1993360</v>
      </c>
      <c r="E106" s="18">
        <v>498340</v>
      </c>
      <c r="F106" s="18">
        <f t="shared" si="12"/>
        <v>1495020</v>
      </c>
      <c r="G106" s="19">
        <v>1138692</v>
      </c>
      <c r="H106" s="19">
        <v>196716.19</v>
      </c>
      <c r="I106" s="19">
        <f t="shared" si="13"/>
        <v>941975.81</v>
      </c>
      <c r="J106" s="20"/>
      <c r="K106" s="20"/>
      <c r="L106" s="20">
        <f t="shared" si="14"/>
        <v>0</v>
      </c>
      <c r="M106" s="21">
        <v>1325000</v>
      </c>
      <c r="N106" s="21"/>
      <c r="O106" s="21">
        <f t="shared" si="15"/>
        <v>1325000</v>
      </c>
      <c r="P106" s="22"/>
      <c r="Q106" s="22"/>
      <c r="R106" s="22">
        <f t="shared" si="16"/>
        <v>0</v>
      </c>
      <c r="S106" s="19">
        <f t="shared" si="9"/>
        <v>3761995.81</v>
      </c>
      <c r="T106" s="17">
        <f t="shared" si="10"/>
        <v>695056.19</v>
      </c>
      <c r="U106" s="17">
        <f t="shared" si="17"/>
        <v>15.594527279466336</v>
      </c>
    </row>
    <row r="107" spans="1:21" ht="27.75" customHeight="1">
      <c r="A107" s="23" t="s">
        <v>115</v>
      </c>
      <c r="B107" s="33">
        <v>2</v>
      </c>
      <c r="C107" s="17">
        <f t="shared" si="11"/>
        <v>2728104</v>
      </c>
      <c r="D107" s="18">
        <v>1474400</v>
      </c>
      <c r="E107" s="18">
        <v>368600</v>
      </c>
      <c r="F107" s="18">
        <f t="shared" si="12"/>
        <v>1105800</v>
      </c>
      <c r="G107" s="19">
        <v>998704</v>
      </c>
      <c r="H107" s="19">
        <v>138410.66</v>
      </c>
      <c r="I107" s="19">
        <f t="shared" si="13"/>
        <v>860293.34</v>
      </c>
      <c r="J107" s="20"/>
      <c r="K107" s="20"/>
      <c r="L107" s="20">
        <f t="shared" si="14"/>
        <v>0</v>
      </c>
      <c r="M107" s="21">
        <v>255000</v>
      </c>
      <c r="N107" s="21"/>
      <c r="O107" s="21">
        <f t="shared" si="15"/>
        <v>255000</v>
      </c>
      <c r="P107" s="22"/>
      <c r="Q107" s="22"/>
      <c r="R107" s="22">
        <f t="shared" si="16"/>
        <v>0</v>
      </c>
      <c r="S107" s="19">
        <f t="shared" si="9"/>
        <v>2221093.34</v>
      </c>
      <c r="T107" s="17">
        <f t="shared" si="10"/>
        <v>507010.66000000003</v>
      </c>
      <c r="U107" s="17">
        <f t="shared" si="17"/>
        <v>18.584726242108076</v>
      </c>
    </row>
    <row r="108" spans="1:21" ht="27.75" customHeight="1">
      <c r="A108" s="23" t="s">
        <v>116</v>
      </c>
      <c r="B108" s="33">
        <v>2</v>
      </c>
      <c r="C108" s="17">
        <f t="shared" si="11"/>
        <v>3177792</v>
      </c>
      <c r="D108" s="18">
        <v>1617600</v>
      </c>
      <c r="E108" s="18">
        <v>404400</v>
      </c>
      <c r="F108" s="18">
        <f t="shared" si="12"/>
        <v>1213200</v>
      </c>
      <c r="G108" s="19">
        <v>955192</v>
      </c>
      <c r="H108" s="19">
        <v>140268.22</v>
      </c>
      <c r="I108" s="19">
        <f t="shared" si="13"/>
        <v>814923.78</v>
      </c>
      <c r="J108" s="20"/>
      <c r="K108" s="20"/>
      <c r="L108" s="20">
        <f t="shared" si="14"/>
        <v>0</v>
      </c>
      <c r="M108" s="21">
        <v>605000</v>
      </c>
      <c r="N108" s="21"/>
      <c r="O108" s="21">
        <f t="shared" si="15"/>
        <v>605000</v>
      </c>
      <c r="P108" s="22"/>
      <c r="Q108" s="22"/>
      <c r="R108" s="22">
        <f t="shared" si="16"/>
        <v>0</v>
      </c>
      <c r="S108" s="19">
        <f t="shared" si="9"/>
        <v>2633123.7800000003</v>
      </c>
      <c r="T108" s="17">
        <f t="shared" si="10"/>
        <v>544668.22</v>
      </c>
      <c r="U108" s="17">
        <f t="shared" si="17"/>
        <v>17.139832311240006</v>
      </c>
    </row>
    <row r="109" spans="1:21" ht="27.75" customHeight="1">
      <c r="A109" s="23" t="s">
        <v>117</v>
      </c>
      <c r="B109" s="33">
        <v>2</v>
      </c>
      <c r="C109" s="17">
        <f t="shared" si="11"/>
        <v>4195988</v>
      </c>
      <c r="D109" s="18">
        <v>2270800</v>
      </c>
      <c r="E109" s="18">
        <v>567700</v>
      </c>
      <c r="F109" s="18">
        <f t="shared" si="12"/>
        <v>1703100</v>
      </c>
      <c r="G109" s="19">
        <v>1210188</v>
      </c>
      <c r="H109" s="19">
        <v>154912.35</v>
      </c>
      <c r="I109" s="19">
        <f t="shared" si="13"/>
        <v>1055275.65</v>
      </c>
      <c r="J109" s="20"/>
      <c r="K109" s="20"/>
      <c r="L109" s="20">
        <f t="shared" si="14"/>
        <v>0</v>
      </c>
      <c r="M109" s="21">
        <v>715000</v>
      </c>
      <c r="N109" s="21"/>
      <c r="O109" s="21">
        <f t="shared" si="15"/>
        <v>715000</v>
      </c>
      <c r="P109" s="22"/>
      <c r="Q109" s="22"/>
      <c r="R109" s="22">
        <f t="shared" si="16"/>
        <v>0</v>
      </c>
      <c r="S109" s="19">
        <f t="shared" si="9"/>
        <v>3473375.65</v>
      </c>
      <c r="T109" s="17">
        <f t="shared" si="10"/>
        <v>722612.35</v>
      </c>
      <c r="U109" s="17">
        <f t="shared" si="17"/>
        <v>17.22150659153458</v>
      </c>
    </row>
    <row r="110" spans="1:21" ht="27.75" customHeight="1">
      <c r="A110" s="23" t="s">
        <v>23</v>
      </c>
      <c r="B110" s="33">
        <v>2</v>
      </c>
      <c r="C110" s="17">
        <f t="shared" si="11"/>
        <v>4098784</v>
      </c>
      <c r="D110" s="18">
        <v>1953200</v>
      </c>
      <c r="E110" s="18">
        <v>488300</v>
      </c>
      <c r="F110" s="18">
        <f t="shared" si="12"/>
        <v>1464900</v>
      </c>
      <c r="G110" s="19">
        <v>720584</v>
      </c>
      <c r="H110" s="19">
        <v>117832.95</v>
      </c>
      <c r="I110" s="19">
        <f t="shared" si="13"/>
        <v>602751.05</v>
      </c>
      <c r="J110" s="20"/>
      <c r="K110" s="20"/>
      <c r="L110" s="20">
        <f t="shared" si="14"/>
        <v>0</v>
      </c>
      <c r="M110" s="21">
        <v>1425000</v>
      </c>
      <c r="N110" s="21"/>
      <c r="O110" s="21">
        <f t="shared" si="15"/>
        <v>1425000</v>
      </c>
      <c r="P110" s="22"/>
      <c r="Q110" s="22"/>
      <c r="R110" s="22">
        <f t="shared" si="16"/>
        <v>0</v>
      </c>
      <c r="S110" s="19">
        <f t="shared" si="9"/>
        <v>3492651.05</v>
      </c>
      <c r="T110" s="17">
        <f t="shared" si="10"/>
        <v>606132.95</v>
      </c>
      <c r="U110" s="17">
        <f t="shared" si="17"/>
        <v>14.788116426725583</v>
      </c>
    </row>
    <row r="111" spans="1:21" ht="27.75" customHeight="1">
      <c r="A111" s="23" t="s">
        <v>118</v>
      </c>
      <c r="B111" s="33">
        <v>2</v>
      </c>
      <c r="C111" s="17">
        <f t="shared" si="11"/>
        <v>3203016</v>
      </c>
      <c r="D111" s="18">
        <v>1411440</v>
      </c>
      <c r="E111" s="18">
        <v>352860</v>
      </c>
      <c r="F111" s="18">
        <f t="shared" si="12"/>
        <v>1058580</v>
      </c>
      <c r="G111" s="19">
        <v>986576</v>
      </c>
      <c r="H111" s="19">
        <v>140251.75</v>
      </c>
      <c r="I111" s="19">
        <f t="shared" si="13"/>
        <v>846324.25</v>
      </c>
      <c r="J111" s="20"/>
      <c r="K111" s="20"/>
      <c r="L111" s="20">
        <f t="shared" si="14"/>
        <v>0</v>
      </c>
      <c r="M111" s="21">
        <v>805000</v>
      </c>
      <c r="N111" s="21"/>
      <c r="O111" s="21">
        <f t="shared" si="15"/>
        <v>805000</v>
      </c>
      <c r="P111" s="22"/>
      <c r="Q111" s="22"/>
      <c r="R111" s="22">
        <f t="shared" si="16"/>
        <v>0</v>
      </c>
      <c r="S111" s="19">
        <f t="shared" si="9"/>
        <v>2709904.25</v>
      </c>
      <c r="T111" s="17">
        <f t="shared" si="10"/>
        <v>493111.75</v>
      </c>
      <c r="U111" s="17">
        <f t="shared" si="17"/>
        <v>15.395232181169247</v>
      </c>
    </row>
    <row r="112" spans="1:21" ht="27.75" customHeight="1">
      <c r="A112" s="23" t="s">
        <v>119</v>
      </c>
      <c r="B112" s="33">
        <v>2</v>
      </c>
      <c r="C112" s="17">
        <f t="shared" si="11"/>
        <v>4771016</v>
      </c>
      <c r="D112" s="18">
        <v>2216240</v>
      </c>
      <c r="E112" s="18">
        <v>554060</v>
      </c>
      <c r="F112" s="18">
        <f t="shared" si="12"/>
        <v>1662180</v>
      </c>
      <c r="G112" s="19">
        <v>1209776</v>
      </c>
      <c r="H112" s="19">
        <v>135750.73</v>
      </c>
      <c r="I112" s="19">
        <f t="shared" si="13"/>
        <v>1074025.27</v>
      </c>
      <c r="J112" s="20"/>
      <c r="K112" s="20"/>
      <c r="L112" s="20">
        <f t="shared" si="14"/>
        <v>0</v>
      </c>
      <c r="M112" s="21">
        <v>1345000</v>
      </c>
      <c r="N112" s="21"/>
      <c r="O112" s="21">
        <f t="shared" si="15"/>
        <v>1345000</v>
      </c>
      <c r="P112" s="22"/>
      <c r="Q112" s="22"/>
      <c r="R112" s="22">
        <f t="shared" si="16"/>
        <v>0</v>
      </c>
      <c r="S112" s="19">
        <f t="shared" si="9"/>
        <v>4081205.27</v>
      </c>
      <c r="T112" s="17">
        <f t="shared" si="10"/>
        <v>689810.73</v>
      </c>
      <c r="U112" s="17">
        <f t="shared" si="17"/>
        <v>14.458361279861565</v>
      </c>
    </row>
    <row r="113" spans="1:21" ht="27.75" customHeight="1">
      <c r="A113" s="23" t="s">
        <v>120</v>
      </c>
      <c r="B113" s="33">
        <v>2</v>
      </c>
      <c r="C113" s="17">
        <f t="shared" si="11"/>
        <v>4361796</v>
      </c>
      <c r="D113" s="18">
        <v>2124720</v>
      </c>
      <c r="E113" s="18">
        <v>531180</v>
      </c>
      <c r="F113" s="18">
        <f t="shared" si="12"/>
        <v>1593540</v>
      </c>
      <c r="G113" s="19">
        <v>1102076</v>
      </c>
      <c r="H113" s="19">
        <v>178042.9</v>
      </c>
      <c r="I113" s="19">
        <f t="shared" si="13"/>
        <v>924033.1</v>
      </c>
      <c r="J113" s="20"/>
      <c r="K113" s="20"/>
      <c r="L113" s="20">
        <f t="shared" si="14"/>
        <v>0</v>
      </c>
      <c r="M113" s="21">
        <v>1135000</v>
      </c>
      <c r="N113" s="21"/>
      <c r="O113" s="21">
        <f t="shared" si="15"/>
        <v>1135000</v>
      </c>
      <c r="P113" s="22"/>
      <c r="Q113" s="22"/>
      <c r="R113" s="22">
        <f t="shared" si="16"/>
        <v>0</v>
      </c>
      <c r="S113" s="19">
        <f t="shared" si="9"/>
        <v>3652573.1</v>
      </c>
      <c r="T113" s="17">
        <f t="shared" si="10"/>
        <v>709222.9</v>
      </c>
      <c r="U113" s="17">
        <f t="shared" si="17"/>
        <v>16.259882397067628</v>
      </c>
    </row>
    <row r="114" spans="1:21" ht="27.75" customHeight="1">
      <c r="A114" s="23" t="s">
        <v>121</v>
      </c>
      <c r="B114" s="33">
        <v>2</v>
      </c>
      <c r="C114" s="17">
        <f t="shared" si="11"/>
        <v>5142620</v>
      </c>
      <c r="D114" s="18">
        <v>2059040</v>
      </c>
      <c r="E114" s="18">
        <v>514760</v>
      </c>
      <c r="F114" s="18">
        <f>SUM(D114-E114)</f>
        <v>1544280</v>
      </c>
      <c r="G114" s="19">
        <v>1138580</v>
      </c>
      <c r="H114" s="19">
        <v>160639.95</v>
      </c>
      <c r="I114" s="19">
        <f>SUM(G114-H114)</f>
        <v>977940.05</v>
      </c>
      <c r="J114" s="20"/>
      <c r="K114" s="20"/>
      <c r="L114" s="20">
        <f>SUM(J114-K114)</f>
        <v>0</v>
      </c>
      <c r="M114" s="21">
        <v>1945000</v>
      </c>
      <c r="N114" s="21"/>
      <c r="O114" s="21">
        <f>SUM(M114-N114)</f>
        <v>1945000</v>
      </c>
      <c r="P114" s="22"/>
      <c r="Q114" s="22"/>
      <c r="R114" s="22">
        <f>SUM(P114-Q114)</f>
        <v>0</v>
      </c>
      <c r="S114" s="19">
        <f t="shared" si="9"/>
        <v>4467220.05</v>
      </c>
      <c r="T114" s="17">
        <f>SUM(E114,H114,K114,N114,Q114)</f>
        <v>675399.95</v>
      </c>
      <c r="U114" s="17">
        <f>SUM(T114/C114)*100</f>
        <v>13.133382400410683</v>
      </c>
    </row>
    <row r="115" spans="1:21" ht="27.75" customHeight="1">
      <c r="A115" s="36" t="s">
        <v>122</v>
      </c>
      <c r="B115" s="37">
        <v>3</v>
      </c>
      <c r="C115" s="9">
        <f t="shared" si="11"/>
        <v>1678800</v>
      </c>
      <c r="D115" s="27">
        <v>108000</v>
      </c>
      <c r="E115" s="27">
        <v>18000</v>
      </c>
      <c r="F115" s="27">
        <f t="shared" si="12"/>
        <v>90000</v>
      </c>
      <c r="G115" s="28">
        <v>1570800</v>
      </c>
      <c r="H115" s="28">
        <v>267796.66</v>
      </c>
      <c r="I115" s="28">
        <f t="shared" si="13"/>
        <v>1303003.34</v>
      </c>
      <c r="J115" s="29"/>
      <c r="K115" s="29"/>
      <c r="L115" s="29">
        <f t="shared" si="14"/>
        <v>0</v>
      </c>
      <c r="M115" s="30"/>
      <c r="N115" s="30"/>
      <c r="O115" s="30">
        <f t="shared" si="15"/>
        <v>0</v>
      </c>
      <c r="P115" s="31"/>
      <c r="Q115" s="31"/>
      <c r="R115" s="31">
        <f t="shared" si="16"/>
        <v>0</v>
      </c>
      <c r="S115" s="28">
        <f t="shared" si="9"/>
        <v>1393003.34</v>
      </c>
      <c r="T115" s="9">
        <f>SUM(E115,H115,K115,N115,Q115)</f>
        <v>285796.66</v>
      </c>
      <c r="U115" s="9">
        <f>SUM(T115/C115)*100</f>
        <v>17.02386585656421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4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5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295249504</v>
      </c>
      <c r="D7" s="12">
        <f>SUM(D8:D84)</f>
        <v>144786273</v>
      </c>
      <c r="E7" s="12">
        <f>SUM(E8:E84)</f>
        <v>36046732.11</v>
      </c>
      <c r="F7" s="12">
        <f>SUM(F8:F84)</f>
        <v>108739540.88999999</v>
      </c>
      <c r="G7" s="13">
        <f>SUM(G8:G84)</f>
        <v>75403231</v>
      </c>
      <c r="H7" s="13">
        <f>SUM(H8:H84)</f>
        <v>11553675.920000002</v>
      </c>
      <c r="I7" s="13">
        <f>SUM(I8:I84)</f>
        <v>63849555.08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525000</v>
      </c>
      <c r="O7" s="15">
        <f>SUM(O8:O84)</f>
        <v>74535000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247124095.96999997</v>
      </c>
      <c r="T7" s="11">
        <f>SUM(E7,H7,K7,N7,Q7)</f>
        <v>48125408.03</v>
      </c>
      <c r="U7" s="11">
        <f>SUM(T7/C7)*100</f>
        <v>16.299911558869205</v>
      </c>
    </row>
    <row r="8" spans="1:21" s="26" customFormat="1" ht="27.75" customHeight="1">
      <c r="A8" s="25" t="s">
        <v>30</v>
      </c>
      <c r="B8" s="32">
        <v>2</v>
      </c>
      <c r="C8" s="17">
        <f aca="true" t="shared" si="0" ref="C8:C41">SUM(D8,G8,J8,M8,P8)</f>
        <v>6552856</v>
      </c>
      <c r="D8" s="18">
        <v>3176640</v>
      </c>
      <c r="E8" s="18">
        <v>793715</v>
      </c>
      <c r="F8" s="18">
        <f aca="true" t="shared" si="1" ref="F8:F41">SUM(D8-E8)</f>
        <v>2382925</v>
      </c>
      <c r="G8" s="19">
        <v>1936216</v>
      </c>
      <c r="H8" s="19">
        <v>200332.64</v>
      </c>
      <c r="I8" s="19">
        <f aca="true" t="shared" si="2" ref="I8:I41">SUM(G8-H8)</f>
        <v>1735883.3599999999</v>
      </c>
      <c r="J8" s="20"/>
      <c r="K8" s="20"/>
      <c r="L8" s="20">
        <f aca="true" t="shared" si="3" ref="L8:L41">SUM(J8-K8)</f>
        <v>0</v>
      </c>
      <c r="M8" s="21">
        <v>1440000</v>
      </c>
      <c r="N8" s="21">
        <v>360000</v>
      </c>
      <c r="O8" s="21">
        <f aca="true" t="shared" si="4" ref="O8:O41">SUM(M8-N8)</f>
        <v>1080000</v>
      </c>
      <c r="P8" s="22"/>
      <c r="Q8" s="22"/>
      <c r="R8" s="22">
        <f aca="true" t="shared" si="5" ref="R8:R41">SUM(P8-Q8)</f>
        <v>0</v>
      </c>
      <c r="S8" s="19">
        <f aca="true" t="shared" si="6" ref="S8:S41">SUM(F8,I8,L8,O8,R8)</f>
        <v>5198808.359999999</v>
      </c>
      <c r="T8" s="17">
        <f aca="true" t="shared" si="7" ref="T8:T41">SUM(E8,H8,K8,N8,Q8)</f>
        <v>1354047.6400000001</v>
      </c>
      <c r="U8" s="17">
        <f aca="true" t="shared" si="8" ref="U8:U41">SUM(T8/C8)*100</f>
        <v>20.663473148196758</v>
      </c>
    </row>
    <row r="9" spans="1:21" ht="27.75" customHeight="1">
      <c r="A9" s="23" t="s">
        <v>54</v>
      </c>
      <c r="B9" s="33">
        <v>2</v>
      </c>
      <c r="C9" s="17">
        <f t="shared" si="0"/>
        <v>3871990</v>
      </c>
      <c r="D9" s="18">
        <v>1702011</v>
      </c>
      <c r="E9" s="18">
        <v>394611</v>
      </c>
      <c r="F9" s="18">
        <f t="shared" si="1"/>
        <v>1307400</v>
      </c>
      <c r="G9" s="19">
        <v>1024979</v>
      </c>
      <c r="H9" s="19">
        <v>152702.29</v>
      </c>
      <c r="I9" s="19">
        <f t="shared" si="2"/>
        <v>872276.71</v>
      </c>
      <c r="J9" s="20"/>
      <c r="K9" s="20"/>
      <c r="L9" s="20">
        <f t="shared" si="3"/>
        <v>0</v>
      </c>
      <c r="M9" s="21">
        <v>1145000</v>
      </c>
      <c r="N9" s="21"/>
      <c r="O9" s="21">
        <f t="shared" si="4"/>
        <v>1145000</v>
      </c>
      <c r="P9" s="22"/>
      <c r="Q9" s="22"/>
      <c r="R9" s="22">
        <f t="shared" si="5"/>
        <v>0</v>
      </c>
      <c r="S9" s="19">
        <f t="shared" si="6"/>
        <v>3324676.71</v>
      </c>
      <c r="T9" s="17">
        <f t="shared" si="7"/>
        <v>547313.29</v>
      </c>
      <c r="U9" s="17">
        <f t="shared" si="8"/>
        <v>14.135193789240159</v>
      </c>
    </row>
    <row r="10" spans="1:21" ht="27.75" customHeight="1">
      <c r="A10" s="23" t="s">
        <v>53</v>
      </c>
      <c r="B10" s="33">
        <v>2</v>
      </c>
      <c r="C10" s="17">
        <f t="shared" si="0"/>
        <v>3410532</v>
      </c>
      <c r="D10" s="18">
        <v>1877200</v>
      </c>
      <c r="E10" s="18">
        <v>469300</v>
      </c>
      <c r="F10" s="18">
        <f t="shared" si="1"/>
        <v>1407900</v>
      </c>
      <c r="G10" s="19">
        <v>928332</v>
      </c>
      <c r="H10" s="19">
        <v>130424.09</v>
      </c>
      <c r="I10" s="19">
        <f t="shared" si="2"/>
        <v>797907.91</v>
      </c>
      <c r="J10" s="20"/>
      <c r="K10" s="20"/>
      <c r="L10" s="20">
        <f t="shared" si="3"/>
        <v>0</v>
      </c>
      <c r="M10" s="21">
        <v>605000</v>
      </c>
      <c r="N10" s="21"/>
      <c r="O10" s="21">
        <f t="shared" si="4"/>
        <v>605000</v>
      </c>
      <c r="P10" s="22"/>
      <c r="Q10" s="22"/>
      <c r="R10" s="22">
        <f t="shared" si="5"/>
        <v>0</v>
      </c>
      <c r="S10" s="19">
        <f t="shared" si="6"/>
        <v>2810807.91</v>
      </c>
      <c r="T10" s="17">
        <f t="shared" si="7"/>
        <v>599724.09</v>
      </c>
      <c r="U10" s="17">
        <f t="shared" si="8"/>
        <v>17.584473331433337</v>
      </c>
    </row>
    <row r="11" spans="1:21" ht="27.75" customHeight="1">
      <c r="A11" s="23" t="s">
        <v>40</v>
      </c>
      <c r="B11" s="33">
        <v>2</v>
      </c>
      <c r="C11" s="17">
        <f t="shared" si="0"/>
        <v>5217604</v>
      </c>
      <c r="D11" s="18">
        <v>2302000</v>
      </c>
      <c r="E11" s="18">
        <v>575500</v>
      </c>
      <c r="F11" s="18">
        <f t="shared" si="1"/>
        <v>1726500</v>
      </c>
      <c r="G11" s="19">
        <v>880604</v>
      </c>
      <c r="H11" s="19">
        <v>256344.35</v>
      </c>
      <c r="I11" s="19">
        <f t="shared" si="2"/>
        <v>624259.65</v>
      </c>
      <c r="J11" s="20"/>
      <c r="K11" s="20"/>
      <c r="L11" s="20">
        <f t="shared" si="3"/>
        <v>0</v>
      </c>
      <c r="M11" s="21">
        <v>2035000</v>
      </c>
      <c r="N11" s="21"/>
      <c r="O11" s="21">
        <f t="shared" si="4"/>
        <v>2035000</v>
      </c>
      <c r="P11" s="22"/>
      <c r="Q11" s="22"/>
      <c r="R11" s="22">
        <f t="shared" si="5"/>
        <v>0</v>
      </c>
      <c r="S11" s="19">
        <f t="shared" si="6"/>
        <v>4385759.65</v>
      </c>
      <c r="T11" s="17">
        <f t="shared" si="7"/>
        <v>831844.35</v>
      </c>
      <c r="U11" s="17">
        <f t="shared" si="8"/>
        <v>15.943033430670475</v>
      </c>
    </row>
    <row r="12" spans="1:21" ht="27.75" customHeight="1">
      <c r="A12" s="23" t="s">
        <v>42</v>
      </c>
      <c r="B12" s="33">
        <v>2</v>
      </c>
      <c r="C12" s="17">
        <f t="shared" si="0"/>
        <v>5072136</v>
      </c>
      <c r="D12" s="18">
        <v>2094160</v>
      </c>
      <c r="E12" s="18">
        <v>523540</v>
      </c>
      <c r="F12" s="18">
        <f t="shared" si="1"/>
        <v>1570620</v>
      </c>
      <c r="G12" s="19">
        <v>1062976</v>
      </c>
      <c r="H12" s="19">
        <v>191454.97</v>
      </c>
      <c r="I12" s="19">
        <f t="shared" si="2"/>
        <v>871521.03</v>
      </c>
      <c r="J12" s="20"/>
      <c r="K12" s="20"/>
      <c r="L12" s="20">
        <f t="shared" si="3"/>
        <v>0</v>
      </c>
      <c r="M12" s="21">
        <v>1915000</v>
      </c>
      <c r="N12" s="21"/>
      <c r="O12" s="21">
        <f t="shared" si="4"/>
        <v>1915000</v>
      </c>
      <c r="P12" s="22"/>
      <c r="Q12" s="22"/>
      <c r="R12" s="22">
        <f t="shared" si="5"/>
        <v>0</v>
      </c>
      <c r="S12" s="19">
        <f t="shared" si="6"/>
        <v>4357141.03</v>
      </c>
      <c r="T12" s="17">
        <f t="shared" si="7"/>
        <v>714994.97</v>
      </c>
      <c r="U12" s="17">
        <f t="shared" si="8"/>
        <v>14.09652600009148</v>
      </c>
    </row>
    <row r="13" spans="1:21" ht="27.75" customHeight="1">
      <c r="A13" s="23" t="s">
        <v>43</v>
      </c>
      <c r="B13" s="33">
        <v>2</v>
      </c>
      <c r="C13" s="17">
        <f t="shared" si="0"/>
        <v>7279888</v>
      </c>
      <c r="D13" s="18">
        <v>3426400</v>
      </c>
      <c r="E13" s="18">
        <v>856600</v>
      </c>
      <c r="F13" s="18">
        <f t="shared" si="1"/>
        <v>2569800</v>
      </c>
      <c r="G13" s="19">
        <v>1058488</v>
      </c>
      <c r="H13" s="19">
        <v>150587.01</v>
      </c>
      <c r="I13" s="19">
        <f t="shared" si="2"/>
        <v>907900.99</v>
      </c>
      <c r="J13" s="20"/>
      <c r="K13" s="20"/>
      <c r="L13" s="20">
        <f t="shared" si="3"/>
        <v>0</v>
      </c>
      <c r="M13" s="21">
        <v>2795000</v>
      </c>
      <c r="N13" s="21"/>
      <c r="O13" s="21">
        <f t="shared" si="4"/>
        <v>2795000</v>
      </c>
      <c r="P13" s="22"/>
      <c r="Q13" s="22"/>
      <c r="R13" s="22">
        <f t="shared" si="5"/>
        <v>0</v>
      </c>
      <c r="S13" s="19">
        <f t="shared" si="6"/>
        <v>6272700.99</v>
      </c>
      <c r="T13" s="17">
        <f t="shared" si="7"/>
        <v>1007187.01</v>
      </c>
      <c r="U13" s="17">
        <f t="shared" si="8"/>
        <v>13.835199250318137</v>
      </c>
    </row>
    <row r="14" spans="1:21" ht="27.75" customHeight="1">
      <c r="A14" s="23" t="s">
        <v>44</v>
      </c>
      <c r="B14" s="33">
        <v>2</v>
      </c>
      <c r="C14" s="17">
        <f t="shared" si="0"/>
        <v>4823100</v>
      </c>
      <c r="D14" s="18">
        <v>1924400</v>
      </c>
      <c r="E14" s="18">
        <v>481100</v>
      </c>
      <c r="F14" s="18">
        <f t="shared" si="1"/>
        <v>1443300</v>
      </c>
      <c r="G14" s="19">
        <v>1133700</v>
      </c>
      <c r="H14" s="19">
        <v>132666.85</v>
      </c>
      <c r="I14" s="19">
        <f t="shared" si="2"/>
        <v>1001033.15</v>
      </c>
      <c r="J14" s="20"/>
      <c r="K14" s="20"/>
      <c r="L14" s="20">
        <f t="shared" si="3"/>
        <v>0</v>
      </c>
      <c r="M14" s="21">
        <v>1765000</v>
      </c>
      <c r="N14" s="21"/>
      <c r="O14" s="21">
        <f t="shared" si="4"/>
        <v>1765000</v>
      </c>
      <c r="P14" s="22"/>
      <c r="Q14" s="22"/>
      <c r="R14" s="22">
        <f t="shared" si="5"/>
        <v>0</v>
      </c>
      <c r="S14" s="19">
        <f t="shared" si="6"/>
        <v>4209333.15</v>
      </c>
      <c r="T14" s="17">
        <f t="shared" si="7"/>
        <v>613766.85</v>
      </c>
      <c r="U14" s="17">
        <f t="shared" si="8"/>
        <v>12.725567581016358</v>
      </c>
    </row>
    <row r="15" spans="1:21" ht="27.75" customHeight="1">
      <c r="A15" s="23" t="s">
        <v>45</v>
      </c>
      <c r="B15" s="33">
        <v>2</v>
      </c>
      <c r="C15" s="17">
        <f t="shared" si="0"/>
        <v>3633040</v>
      </c>
      <c r="D15" s="18">
        <v>2098400</v>
      </c>
      <c r="E15" s="18">
        <v>488600</v>
      </c>
      <c r="F15" s="18">
        <f t="shared" si="1"/>
        <v>1609800</v>
      </c>
      <c r="G15" s="19">
        <v>1059640</v>
      </c>
      <c r="H15" s="19">
        <v>79928.63</v>
      </c>
      <c r="I15" s="19">
        <f t="shared" si="2"/>
        <v>979711.37</v>
      </c>
      <c r="J15" s="20"/>
      <c r="K15" s="20"/>
      <c r="L15" s="20">
        <f t="shared" si="3"/>
        <v>0</v>
      </c>
      <c r="M15" s="21">
        <v>475000</v>
      </c>
      <c r="N15" s="21"/>
      <c r="O15" s="21">
        <f t="shared" si="4"/>
        <v>475000</v>
      </c>
      <c r="P15" s="22"/>
      <c r="Q15" s="22"/>
      <c r="R15" s="22">
        <f t="shared" si="5"/>
        <v>0</v>
      </c>
      <c r="S15" s="19">
        <f t="shared" si="6"/>
        <v>3064511.37</v>
      </c>
      <c r="T15" s="17">
        <f t="shared" si="7"/>
        <v>568528.63</v>
      </c>
      <c r="U15" s="17">
        <f t="shared" si="8"/>
        <v>15.648840365093697</v>
      </c>
    </row>
    <row r="16" spans="1:21" ht="27.75" customHeight="1">
      <c r="A16" s="23" t="s">
        <v>48</v>
      </c>
      <c r="B16" s="33">
        <v>2</v>
      </c>
      <c r="C16" s="17">
        <f t="shared" si="0"/>
        <v>4476376</v>
      </c>
      <c r="D16" s="18">
        <v>2557120</v>
      </c>
      <c r="E16" s="18">
        <v>639280</v>
      </c>
      <c r="F16" s="18">
        <f t="shared" si="1"/>
        <v>1917840</v>
      </c>
      <c r="G16" s="19">
        <v>1294256</v>
      </c>
      <c r="H16" s="19">
        <v>196382.94</v>
      </c>
      <c r="I16" s="19">
        <f t="shared" si="2"/>
        <v>1097873.06</v>
      </c>
      <c r="J16" s="20"/>
      <c r="K16" s="20"/>
      <c r="L16" s="20">
        <f t="shared" si="3"/>
        <v>0</v>
      </c>
      <c r="M16" s="21">
        <v>625000</v>
      </c>
      <c r="N16" s="21"/>
      <c r="O16" s="21">
        <f t="shared" si="4"/>
        <v>625000</v>
      </c>
      <c r="P16" s="22"/>
      <c r="Q16" s="22"/>
      <c r="R16" s="22">
        <f t="shared" si="5"/>
        <v>0</v>
      </c>
      <c r="S16" s="19">
        <f t="shared" si="6"/>
        <v>3640713.06</v>
      </c>
      <c r="T16" s="17">
        <f t="shared" si="7"/>
        <v>835662.94</v>
      </c>
      <c r="U16" s="17">
        <f t="shared" si="8"/>
        <v>18.668291939729816</v>
      </c>
    </row>
    <row r="17" spans="1:21" ht="27.75" customHeight="1">
      <c r="A17" s="23" t="s">
        <v>49</v>
      </c>
      <c r="B17" s="33">
        <v>2</v>
      </c>
      <c r="C17" s="17">
        <f t="shared" si="0"/>
        <v>3559984</v>
      </c>
      <c r="D17" s="18">
        <v>1795760</v>
      </c>
      <c r="E17" s="18">
        <v>448940</v>
      </c>
      <c r="F17" s="18">
        <f t="shared" si="1"/>
        <v>1346820</v>
      </c>
      <c r="G17" s="19">
        <v>1109224</v>
      </c>
      <c r="H17" s="19">
        <v>162840.24</v>
      </c>
      <c r="I17" s="19">
        <f t="shared" si="2"/>
        <v>946383.76</v>
      </c>
      <c r="J17" s="20"/>
      <c r="K17" s="20"/>
      <c r="L17" s="20">
        <f t="shared" si="3"/>
        <v>0</v>
      </c>
      <c r="M17" s="21">
        <v>655000</v>
      </c>
      <c r="N17" s="21"/>
      <c r="O17" s="21">
        <f t="shared" si="4"/>
        <v>655000</v>
      </c>
      <c r="P17" s="22"/>
      <c r="Q17" s="22"/>
      <c r="R17" s="22">
        <f t="shared" si="5"/>
        <v>0</v>
      </c>
      <c r="S17" s="19">
        <f t="shared" si="6"/>
        <v>2948203.76</v>
      </c>
      <c r="T17" s="17">
        <f t="shared" si="7"/>
        <v>611780.24</v>
      </c>
      <c r="U17" s="17">
        <f t="shared" si="8"/>
        <v>17.184915437822195</v>
      </c>
    </row>
    <row r="18" spans="1:21" ht="27.75" customHeight="1">
      <c r="A18" s="23" t="s">
        <v>51</v>
      </c>
      <c r="B18" s="33">
        <v>2</v>
      </c>
      <c r="C18" s="17">
        <f t="shared" si="0"/>
        <v>3986900</v>
      </c>
      <c r="D18" s="18">
        <v>2140000</v>
      </c>
      <c r="E18" s="18">
        <v>535000</v>
      </c>
      <c r="F18" s="18">
        <f t="shared" si="1"/>
        <v>1605000</v>
      </c>
      <c r="G18" s="19">
        <v>861900</v>
      </c>
      <c r="H18" s="19">
        <v>103712.44</v>
      </c>
      <c r="I18" s="19">
        <f t="shared" si="2"/>
        <v>758187.56</v>
      </c>
      <c r="J18" s="20"/>
      <c r="K18" s="20"/>
      <c r="L18" s="20">
        <f t="shared" si="3"/>
        <v>0</v>
      </c>
      <c r="M18" s="21">
        <v>985000</v>
      </c>
      <c r="N18" s="21"/>
      <c r="O18" s="21">
        <f t="shared" si="4"/>
        <v>985000</v>
      </c>
      <c r="P18" s="22"/>
      <c r="Q18" s="22"/>
      <c r="R18" s="22">
        <f t="shared" si="5"/>
        <v>0</v>
      </c>
      <c r="S18" s="19">
        <f t="shared" si="6"/>
        <v>3348187.56</v>
      </c>
      <c r="T18" s="17">
        <f t="shared" si="7"/>
        <v>638712.44</v>
      </c>
      <c r="U18" s="17">
        <f t="shared" si="8"/>
        <v>16.02027740851288</v>
      </c>
    </row>
    <row r="19" spans="1:21" ht="27.75" customHeight="1">
      <c r="A19" s="23" t="s">
        <v>50</v>
      </c>
      <c r="B19" s="33">
        <v>2</v>
      </c>
      <c r="C19" s="17">
        <f t="shared" si="0"/>
        <v>4998220</v>
      </c>
      <c r="D19" s="18">
        <v>2091520</v>
      </c>
      <c r="E19" s="18">
        <v>522880</v>
      </c>
      <c r="F19" s="18">
        <f t="shared" si="1"/>
        <v>1568640</v>
      </c>
      <c r="G19" s="19">
        <v>971700</v>
      </c>
      <c r="H19" s="19">
        <v>191077.85</v>
      </c>
      <c r="I19" s="19">
        <f t="shared" si="2"/>
        <v>780622.15</v>
      </c>
      <c r="J19" s="20"/>
      <c r="K19" s="20"/>
      <c r="L19" s="20">
        <f t="shared" si="3"/>
        <v>0</v>
      </c>
      <c r="M19" s="21">
        <v>1935000</v>
      </c>
      <c r="N19" s="21"/>
      <c r="O19" s="21">
        <f t="shared" si="4"/>
        <v>1935000</v>
      </c>
      <c r="P19" s="22"/>
      <c r="Q19" s="22"/>
      <c r="R19" s="22">
        <f t="shared" si="5"/>
        <v>0</v>
      </c>
      <c r="S19" s="19">
        <f t="shared" si="6"/>
        <v>4284262.15</v>
      </c>
      <c r="T19" s="17">
        <f t="shared" si="7"/>
        <v>713957.85</v>
      </c>
      <c r="U19" s="17">
        <f t="shared" si="8"/>
        <v>14.284242190219718</v>
      </c>
    </row>
    <row r="20" spans="1:21" ht="27.75" customHeight="1">
      <c r="A20" s="23" t="s">
        <v>57</v>
      </c>
      <c r="B20" s="33">
        <v>2</v>
      </c>
      <c r="C20" s="17">
        <f t="shared" si="0"/>
        <v>3954300</v>
      </c>
      <c r="D20" s="18">
        <v>1962800</v>
      </c>
      <c r="E20" s="18">
        <v>490700</v>
      </c>
      <c r="F20" s="18">
        <f t="shared" si="1"/>
        <v>1472100</v>
      </c>
      <c r="G20" s="19">
        <v>956500</v>
      </c>
      <c r="H20" s="19">
        <v>124041.1</v>
      </c>
      <c r="I20" s="19">
        <f t="shared" si="2"/>
        <v>832458.9</v>
      </c>
      <c r="J20" s="20"/>
      <c r="K20" s="20"/>
      <c r="L20" s="20">
        <f t="shared" si="3"/>
        <v>0</v>
      </c>
      <c r="M20" s="21">
        <v>1035000</v>
      </c>
      <c r="N20" s="21"/>
      <c r="O20" s="21">
        <f t="shared" si="4"/>
        <v>1035000</v>
      </c>
      <c r="P20" s="22"/>
      <c r="Q20" s="22"/>
      <c r="R20" s="22">
        <f t="shared" si="5"/>
        <v>0</v>
      </c>
      <c r="S20" s="19">
        <f t="shared" si="6"/>
        <v>3339558.9</v>
      </c>
      <c r="T20" s="17">
        <f t="shared" si="7"/>
        <v>614741.1</v>
      </c>
      <c r="U20" s="17">
        <f t="shared" si="8"/>
        <v>15.546142174341854</v>
      </c>
    </row>
    <row r="21" spans="1:21" ht="27.75" customHeight="1">
      <c r="A21" s="23" t="s">
        <v>58</v>
      </c>
      <c r="B21" s="33">
        <v>2</v>
      </c>
      <c r="C21" s="17">
        <f t="shared" si="0"/>
        <v>4838108</v>
      </c>
      <c r="D21" s="18">
        <v>2067640</v>
      </c>
      <c r="E21" s="18">
        <v>490349</v>
      </c>
      <c r="F21" s="18">
        <f t="shared" si="1"/>
        <v>1577291</v>
      </c>
      <c r="G21" s="19">
        <v>1125468</v>
      </c>
      <c r="H21" s="19">
        <v>186318.43</v>
      </c>
      <c r="I21" s="19">
        <f t="shared" si="2"/>
        <v>939149.5700000001</v>
      </c>
      <c r="J21" s="20"/>
      <c r="K21" s="20"/>
      <c r="L21" s="20">
        <f t="shared" si="3"/>
        <v>0</v>
      </c>
      <c r="M21" s="21">
        <v>1645000</v>
      </c>
      <c r="N21" s="21"/>
      <c r="O21" s="21">
        <f t="shared" si="4"/>
        <v>1645000</v>
      </c>
      <c r="P21" s="22"/>
      <c r="Q21" s="22"/>
      <c r="R21" s="22">
        <f t="shared" si="5"/>
        <v>0</v>
      </c>
      <c r="S21" s="19">
        <f t="shared" si="6"/>
        <v>4161440.5700000003</v>
      </c>
      <c r="T21" s="17">
        <f t="shared" si="7"/>
        <v>676667.4299999999</v>
      </c>
      <c r="U21" s="17">
        <f t="shared" si="8"/>
        <v>13.98619935726941</v>
      </c>
    </row>
    <row r="22" spans="1:21" ht="27.75" customHeight="1">
      <c r="A22" s="23" t="s">
        <v>60</v>
      </c>
      <c r="B22" s="33">
        <v>2</v>
      </c>
      <c r="C22" s="17">
        <f t="shared" si="0"/>
        <v>4529784</v>
      </c>
      <c r="D22" s="18">
        <v>2241040</v>
      </c>
      <c r="E22" s="18">
        <v>567382.56</v>
      </c>
      <c r="F22" s="18">
        <f t="shared" si="1"/>
        <v>1673657.44</v>
      </c>
      <c r="G22" s="19">
        <v>1343744</v>
      </c>
      <c r="H22" s="19">
        <v>208778.6</v>
      </c>
      <c r="I22" s="19">
        <f t="shared" si="2"/>
        <v>1134965.4</v>
      </c>
      <c r="J22" s="20"/>
      <c r="K22" s="20"/>
      <c r="L22" s="20">
        <f t="shared" si="3"/>
        <v>0</v>
      </c>
      <c r="M22" s="21">
        <v>945000</v>
      </c>
      <c r="N22" s="21"/>
      <c r="O22" s="21">
        <f t="shared" si="4"/>
        <v>945000</v>
      </c>
      <c r="P22" s="22"/>
      <c r="Q22" s="22"/>
      <c r="R22" s="22">
        <f t="shared" si="5"/>
        <v>0</v>
      </c>
      <c r="S22" s="19">
        <f t="shared" si="6"/>
        <v>3753622.84</v>
      </c>
      <c r="T22" s="17">
        <f t="shared" si="7"/>
        <v>776161.16</v>
      </c>
      <c r="U22" s="17">
        <f t="shared" si="8"/>
        <v>17.134617456373196</v>
      </c>
    </row>
    <row r="23" spans="1:21" ht="27.75" customHeight="1">
      <c r="A23" s="23" t="s">
        <v>62</v>
      </c>
      <c r="B23" s="33">
        <v>2</v>
      </c>
      <c r="C23" s="17">
        <f t="shared" si="0"/>
        <v>2536324</v>
      </c>
      <c r="D23" s="18">
        <v>1196960</v>
      </c>
      <c r="E23" s="18">
        <v>299240</v>
      </c>
      <c r="F23" s="18">
        <f t="shared" si="1"/>
        <v>897720</v>
      </c>
      <c r="G23" s="19">
        <v>864364</v>
      </c>
      <c r="H23" s="19">
        <v>156332.74</v>
      </c>
      <c r="I23" s="19">
        <f t="shared" si="2"/>
        <v>708031.26</v>
      </c>
      <c r="J23" s="20"/>
      <c r="K23" s="20"/>
      <c r="L23" s="20">
        <f t="shared" si="3"/>
        <v>0</v>
      </c>
      <c r="M23" s="21">
        <v>475000</v>
      </c>
      <c r="N23" s="21"/>
      <c r="O23" s="21">
        <f t="shared" si="4"/>
        <v>475000</v>
      </c>
      <c r="P23" s="22"/>
      <c r="Q23" s="22"/>
      <c r="R23" s="22">
        <f t="shared" si="5"/>
        <v>0</v>
      </c>
      <c r="S23" s="19">
        <f t="shared" si="6"/>
        <v>2080751.26</v>
      </c>
      <c r="T23" s="17">
        <f t="shared" si="7"/>
        <v>455572.74</v>
      </c>
      <c r="U23" s="17">
        <f t="shared" si="8"/>
        <v>17.96192994270448</v>
      </c>
    </row>
    <row r="24" spans="1:21" ht="27.75" customHeight="1">
      <c r="A24" s="23" t="s">
        <v>63</v>
      </c>
      <c r="B24" s="33">
        <v>2</v>
      </c>
      <c r="C24" s="17">
        <f t="shared" si="0"/>
        <v>3203900</v>
      </c>
      <c r="D24" s="18">
        <v>1682080</v>
      </c>
      <c r="E24" s="18">
        <v>420520</v>
      </c>
      <c r="F24" s="18">
        <f t="shared" si="1"/>
        <v>1261560</v>
      </c>
      <c r="G24" s="19">
        <v>896820</v>
      </c>
      <c r="H24" s="19">
        <v>170549.39</v>
      </c>
      <c r="I24" s="19">
        <f t="shared" si="2"/>
        <v>726270.61</v>
      </c>
      <c r="J24" s="20"/>
      <c r="K24" s="20"/>
      <c r="L24" s="20">
        <f t="shared" si="3"/>
        <v>0</v>
      </c>
      <c r="M24" s="21">
        <v>625000</v>
      </c>
      <c r="N24" s="21"/>
      <c r="O24" s="21">
        <f t="shared" si="4"/>
        <v>625000</v>
      </c>
      <c r="P24" s="22"/>
      <c r="Q24" s="22"/>
      <c r="R24" s="22">
        <f t="shared" si="5"/>
        <v>0</v>
      </c>
      <c r="S24" s="19">
        <f t="shared" si="6"/>
        <v>2612830.61</v>
      </c>
      <c r="T24" s="17">
        <f t="shared" si="7"/>
        <v>591069.39</v>
      </c>
      <c r="U24" s="17">
        <f t="shared" si="8"/>
        <v>18.44843440806517</v>
      </c>
    </row>
    <row r="25" spans="1:21" ht="27.75" customHeight="1">
      <c r="A25" s="23" t="s">
        <v>64</v>
      </c>
      <c r="B25" s="33">
        <v>2</v>
      </c>
      <c r="C25" s="17">
        <f t="shared" si="0"/>
        <v>3547456</v>
      </c>
      <c r="D25" s="18">
        <v>1846080</v>
      </c>
      <c r="E25" s="18">
        <v>461520</v>
      </c>
      <c r="F25" s="18">
        <f t="shared" si="1"/>
        <v>1384560</v>
      </c>
      <c r="G25" s="19">
        <v>806376</v>
      </c>
      <c r="H25" s="19">
        <v>134726.58</v>
      </c>
      <c r="I25" s="19">
        <f t="shared" si="2"/>
        <v>671649.42</v>
      </c>
      <c r="J25" s="20"/>
      <c r="K25" s="20"/>
      <c r="L25" s="20">
        <f t="shared" si="3"/>
        <v>0</v>
      </c>
      <c r="M25" s="21">
        <v>895000</v>
      </c>
      <c r="N25" s="21"/>
      <c r="O25" s="21">
        <f t="shared" si="4"/>
        <v>895000</v>
      </c>
      <c r="P25" s="22"/>
      <c r="Q25" s="22"/>
      <c r="R25" s="22">
        <f t="shared" si="5"/>
        <v>0</v>
      </c>
      <c r="S25" s="19">
        <f t="shared" si="6"/>
        <v>2951209.42</v>
      </c>
      <c r="T25" s="17">
        <f t="shared" si="7"/>
        <v>596246.58</v>
      </c>
      <c r="U25" s="17">
        <f t="shared" si="8"/>
        <v>16.807723055620702</v>
      </c>
    </row>
    <row r="26" spans="1:21" ht="27.75" customHeight="1">
      <c r="A26" s="23" t="s">
        <v>65</v>
      </c>
      <c r="B26" s="33">
        <v>2</v>
      </c>
      <c r="C26" s="17">
        <f t="shared" si="0"/>
        <v>4185864</v>
      </c>
      <c r="D26" s="18">
        <v>1858880</v>
      </c>
      <c r="E26" s="18">
        <v>464720</v>
      </c>
      <c r="F26" s="18">
        <f t="shared" si="1"/>
        <v>1394160</v>
      </c>
      <c r="G26" s="19">
        <v>961984</v>
      </c>
      <c r="H26" s="19">
        <v>201084.73</v>
      </c>
      <c r="I26" s="19">
        <f t="shared" si="2"/>
        <v>760899.27</v>
      </c>
      <c r="J26" s="20"/>
      <c r="K26" s="20"/>
      <c r="L26" s="20">
        <f t="shared" si="3"/>
        <v>0</v>
      </c>
      <c r="M26" s="21">
        <v>1365000</v>
      </c>
      <c r="N26" s="21"/>
      <c r="O26" s="21">
        <f t="shared" si="4"/>
        <v>1365000</v>
      </c>
      <c r="P26" s="22"/>
      <c r="Q26" s="22"/>
      <c r="R26" s="22">
        <f t="shared" si="5"/>
        <v>0</v>
      </c>
      <c r="S26" s="19">
        <f t="shared" si="6"/>
        <v>3520059.27</v>
      </c>
      <c r="T26" s="17">
        <f t="shared" si="7"/>
        <v>665804.73</v>
      </c>
      <c r="U26" s="17">
        <f t="shared" si="8"/>
        <v>15.906028719518837</v>
      </c>
    </row>
    <row r="27" spans="1:21" ht="27.75" customHeight="1">
      <c r="A27" s="23" t="s">
        <v>66</v>
      </c>
      <c r="B27" s="33">
        <v>2</v>
      </c>
      <c r="C27" s="17">
        <f t="shared" si="0"/>
        <v>3290240</v>
      </c>
      <c r="D27" s="18">
        <v>1771040</v>
      </c>
      <c r="E27" s="18">
        <v>442760</v>
      </c>
      <c r="F27" s="18">
        <f t="shared" si="1"/>
        <v>1328280</v>
      </c>
      <c r="G27" s="19">
        <v>804200</v>
      </c>
      <c r="H27" s="19">
        <v>105887.33</v>
      </c>
      <c r="I27" s="19">
        <f t="shared" si="2"/>
        <v>698312.67</v>
      </c>
      <c r="J27" s="20"/>
      <c r="K27" s="20"/>
      <c r="L27" s="20">
        <f t="shared" si="3"/>
        <v>0</v>
      </c>
      <c r="M27" s="21">
        <v>715000</v>
      </c>
      <c r="N27" s="21"/>
      <c r="O27" s="21">
        <f t="shared" si="4"/>
        <v>715000</v>
      </c>
      <c r="P27" s="22"/>
      <c r="Q27" s="22"/>
      <c r="R27" s="22">
        <f t="shared" si="5"/>
        <v>0</v>
      </c>
      <c r="S27" s="19">
        <f t="shared" si="6"/>
        <v>2741592.67</v>
      </c>
      <c r="T27" s="17">
        <f t="shared" si="7"/>
        <v>548647.33</v>
      </c>
      <c r="U27" s="17">
        <f t="shared" si="8"/>
        <v>16.674994225345262</v>
      </c>
    </row>
    <row r="28" spans="1:21" ht="27.75" customHeight="1">
      <c r="A28" s="23" t="s">
        <v>67</v>
      </c>
      <c r="B28" s="33">
        <v>2</v>
      </c>
      <c r="C28" s="17">
        <f t="shared" si="0"/>
        <v>3901960</v>
      </c>
      <c r="D28" s="18">
        <v>1782720</v>
      </c>
      <c r="E28" s="18">
        <v>445680</v>
      </c>
      <c r="F28" s="18">
        <f t="shared" si="1"/>
        <v>1337040</v>
      </c>
      <c r="G28" s="19">
        <v>1144240</v>
      </c>
      <c r="H28" s="19">
        <v>178886.78</v>
      </c>
      <c r="I28" s="19">
        <f t="shared" si="2"/>
        <v>965353.22</v>
      </c>
      <c r="J28" s="20"/>
      <c r="K28" s="20"/>
      <c r="L28" s="20">
        <f t="shared" si="3"/>
        <v>0</v>
      </c>
      <c r="M28" s="21">
        <v>975000</v>
      </c>
      <c r="N28" s="21"/>
      <c r="O28" s="21">
        <f t="shared" si="4"/>
        <v>975000</v>
      </c>
      <c r="P28" s="22"/>
      <c r="Q28" s="22"/>
      <c r="R28" s="22">
        <f t="shared" si="5"/>
        <v>0</v>
      </c>
      <c r="S28" s="19">
        <f t="shared" si="6"/>
        <v>3277393.2199999997</v>
      </c>
      <c r="T28" s="17">
        <f t="shared" si="7"/>
        <v>624566.78</v>
      </c>
      <c r="U28" s="17">
        <f t="shared" si="8"/>
        <v>16.006488533967545</v>
      </c>
    </row>
    <row r="29" spans="1:21" ht="27.75" customHeight="1">
      <c r="A29" s="23" t="s">
        <v>68</v>
      </c>
      <c r="B29" s="33">
        <v>2</v>
      </c>
      <c r="C29" s="17">
        <f t="shared" si="0"/>
        <v>4146020</v>
      </c>
      <c r="D29" s="18">
        <v>1972880</v>
      </c>
      <c r="E29" s="18">
        <v>493220</v>
      </c>
      <c r="F29" s="18">
        <f t="shared" si="1"/>
        <v>1479660</v>
      </c>
      <c r="G29" s="19">
        <v>1178140</v>
      </c>
      <c r="H29" s="19">
        <v>201759.95</v>
      </c>
      <c r="I29" s="19">
        <f t="shared" si="2"/>
        <v>976380.05</v>
      </c>
      <c r="J29" s="20"/>
      <c r="K29" s="20"/>
      <c r="L29" s="20">
        <f t="shared" si="3"/>
        <v>0</v>
      </c>
      <c r="M29" s="21">
        <v>995000</v>
      </c>
      <c r="N29" s="21"/>
      <c r="O29" s="21">
        <f t="shared" si="4"/>
        <v>995000</v>
      </c>
      <c r="P29" s="22"/>
      <c r="Q29" s="22"/>
      <c r="R29" s="22">
        <f t="shared" si="5"/>
        <v>0</v>
      </c>
      <c r="S29" s="19">
        <f t="shared" si="6"/>
        <v>3451040.05</v>
      </c>
      <c r="T29" s="17">
        <f t="shared" si="7"/>
        <v>694979.95</v>
      </c>
      <c r="U29" s="17">
        <f t="shared" si="8"/>
        <v>16.762580740083262</v>
      </c>
    </row>
    <row r="30" spans="1:21" ht="27.75" customHeight="1">
      <c r="A30" s="23" t="s">
        <v>69</v>
      </c>
      <c r="B30" s="33">
        <v>2</v>
      </c>
      <c r="C30" s="17">
        <f t="shared" si="0"/>
        <v>3944600</v>
      </c>
      <c r="D30" s="18">
        <v>2034240</v>
      </c>
      <c r="E30" s="18">
        <v>508560</v>
      </c>
      <c r="F30" s="18">
        <f t="shared" si="1"/>
        <v>1525680</v>
      </c>
      <c r="G30" s="19">
        <v>1025360</v>
      </c>
      <c r="H30" s="19">
        <v>187621.57</v>
      </c>
      <c r="I30" s="19">
        <f t="shared" si="2"/>
        <v>837738.4299999999</v>
      </c>
      <c r="J30" s="20"/>
      <c r="K30" s="20"/>
      <c r="L30" s="20">
        <f t="shared" si="3"/>
        <v>0</v>
      </c>
      <c r="M30" s="21">
        <v>885000</v>
      </c>
      <c r="N30" s="21"/>
      <c r="O30" s="21">
        <f t="shared" si="4"/>
        <v>885000</v>
      </c>
      <c r="P30" s="22"/>
      <c r="Q30" s="22"/>
      <c r="R30" s="22">
        <f t="shared" si="5"/>
        <v>0</v>
      </c>
      <c r="S30" s="19">
        <f t="shared" si="6"/>
        <v>3248418.4299999997</v>
      </c>
      <c r="T30" s="17">
        <f t="shared" si="7"/>
        <v>696181.5700000001</v>
      </c>
      <c r="U30" s="17">
        <f t="shared" si="8"/>
        <v>17.648977589616184</v>
      </c>
    </row>
    <row r="31" spans="1:21" ht="27.75" customHeight="1">
      <c r="A31" s="23" t="s">
        <v>70</v>
      </c>
      <c r="B31" s="33">
        <v>2</v>
      </c>
      <c r="C31" s="17">
        <f t="shared" si="0"/>
        <v>3408620</v>
      </c>
      <c r="D31" s="18">
        <v>1858960</v>
      </c>
      <c r="E31" s="18">
        <v>464740</v>
      </c>
      <c r="F31" s="18">
        <f t="shared" si="1"/>
        <v>1394220</v>
      </c>
      <c r="G31" s="19">
        <v>884660</v>
      </c>
      <c r="H31" s="19">
        <v>152630.48</v>
      </c>
      <c r="I31" s="19">
        <f t="shared" si="2"/>
        <v>732029.52</v>
      </c>
      <c r="J31" s="20"/>
      <c r="K31" s="20"/>
      <c r="L31" s="20">
        <f t="shared" si="3"/>
        <v>0</v>
      </c>
      <c r="M31" s="21">
        <v>665000</v>
      </c>
      <c r="N31" s="21"/>
      <c r="O31" s="21">
        <f t="shared" si="4"/>
        <v>665000</v>
      </c>
      <c r="P31" s="22"/>
      <c r="Q31" s="22"/>
      <c r="R31" s="22">
        <f t="shared" si="5"/>
        <v>0</v>
      </c>
      <c r="S31" s="19">
        <f t="shared" si="6"/>
        <v>2791249.52</v>
      </c>
      <c r="T31" s="17">
        <f t="shared" si="7"/>
        <v>617370.48</v>
      </c>
      <c r="U31" s="17">
        <f t="shared" si="8"/>
        <v>18.11203595590004</v>
      </c>
    </row>
    <row r="32" spans="1:21" ht="27.75" customHeight="1">
      <c r="A32" s="23" t="s">
        <v>71</v>
      </c>
      <c r="B32" s="33">
        <v>2</v>
      </c>
      <c r="C32" s="17">
        <f t="shared" si="0"/>
        <v>3277880</v>
      </c>
      <c r="D32" s="18">
        <v>1598480</v>
      </c>
      <c r="E32" s="18">
        <v>399620</v>
      </c>
      <c r="F32" s="18">
        <f t="shared" si="1"/>
        <v>1198860</v>
      </c>
      <c r="G32" s="19">
        <v>1024400</v>
      </c>
      <c r="H32" s="19">
        <v>148245.65</v>
      </c>
      <c r="I32" s="19">
        <f t="shared" si="2"/>
        <v>876154.35</v>
      </c>
      <c r="J32" s="20"/>
      <c r="K32" s="20"/>
      <c r="L32" s="20">
        <f t="shared" si="3"/>
        <v>0</v>
      </c>
      <c r="M32" s="21">
        <v>655000</v>
      </c>
      <c r="N32" s="21"/>
      <c r="O32" s="21">
        <f t="shared" si="4"/>
        <v>655000</v>
      </c>
      <c r="P32" s="22"/>
      <c r="Q32" s="22"/>
      <c r="R32" s="22">
        <f t="shared" si="5"/>
        <v>0</v>
      </c>
      <c r="S32" s="19">
        <f t="shared" si="6"/>
        <v>2730014.35</v>
      </c>
      <c r="T32" s="17">
        <f t="shared" si="7"/>
        <v>547865.65</v>
      </c>
      <c r="U32" s="17">
        <f t="shared" si="8"/>
        <v>16.71402400331922</v>
      </c>
    </row>
    <row r="33" spans="1:21" ht="27.75" customHeight="1">
      <c r="A33" s="23" t="s">
        <v>72</v>
      </c>
      <c r="B33" s="33">
        <v>2</v>
      </c>
      <c r="C33" s="17">
        <f t="shared" si="0"/>
        <v>4482844</v>
      </c>
      <c r="D33" s="18">
        <v>1883840</v>
      </c>
      <c r="E33" s="18">
        <v>470960</v>
      </c>
      <c r="F33" s="18">
        <f t="shared" si="1"/>
        <v>1412880</v>
      </c>
      <c r="G33" s="19">
        <v>1324004</v>
      </c>
      <c r="H33" s="19">
        <v>203627.95</v>
      </c>
      <c r="I33" s="19">
        <f t="shared" si="2"/>
        <v>1120376.05</v>
      </c>
      <c r="J33" s="20"/>
      <c r="K33" s="20"/>
      <c r="L33" s="20">
        <f t="shared" si="3"/>
        <v>0</v>
      </c>
      <c r="M33" s="21">
        <v>1275000</v>
      </c>
      <c r="N33" s="21"/>
      <c r="O33" s="21">
        <f t="shared" si="4"/>
        <v>1275000</v>
      </c>
      <c r="P33" s="22"/>
      <c r="Q33" s="22"/>
      <c r="R33" s="22">
        <f t="shared" si="5"/>
        <v>0</v>
      </c>
      <c r="S33" s="19">
        <f t="shared" si="6"/>
        <v>3808256.05</v>
      </c>
      <c r="T33" s="17">
        <f t="shared" si="7"/>
        <v>674587.95</v>
      </c>
      <c r="U33" s="17">
        <f t="shared" si="8"/>
        <v>15.04821381248154</v>
      </c>
    </row>
    <row r="34" spans="1:21" ht="27.75" customHeight="1">
      <c r="A34" s="23" t="s">
        <v>73</v>
      </c>
      <c r="B34" s="33">
        <v>2</v>
      </c>
      <c r="C34" s="17">
        <f t="shared" si="0"/>
        <v>4011080</v>
      </c>
      <c r="D34" s="18">
        <v>1904160</v>
      </c>
      <c r="E34" s="18">
        <v>476040</v>
      </c>
      <c r="F34" s="18">
        <f t="shared" si="1"/>
        <v>1428120</v>
      </c>
      <c r="G34" s="19">
        <v>1021920</v>
      </c>
      <c r="H34" s="19">
        <v>187831.27</v>
      </c>
      <c r="I34" s="19">
        <f t="shared" si="2"/>
        <v>834088.73</v>
      </c>
      <c r="J34" s="20"/>
      <c r="K34" s="20"/>
      <c r="L34" s="20">
        <f t="shared" si="3"/>
        <v>0</v>
      </c>
      <c r="M34" s="21">
        <v>1085000</v>
      </c>
      <c r="N34" s="21"/>
      <c r="O34" s="21">
        <f t="shared" si="4"/>
        <v>1085000</v>
      </c>
      <c r="P34" s="22"/>
      <c r="Q34" s="22"/>
      <c r="R34" s="22">
        <f t="shared" si="5"/>
        <v>0</v>
      </c>
      <c r="S34" s="19">
        <f t="shared" si="6"/>
        <v>3347208.73</v>
      </c>
      <c r="T34" s="17">
        <f t="shared" si="7"/>
        <v>663871.27</v>
      </c>
      <c r="U34" s="17">
        <f t="shared" si="8"/>
        <v>16.550935658226713</v>
      </c>
    </row>
    <row r="35" spans="1:21" ht="27.75" customHeight="1">
      <c r="A35" s="23" t="s">
        <v>74</v>
      </c>
      <c r="B35" s="33">
        <v>2</v>
      </c>
      <c r="C35" s="17">
        <f t="shared" si="0"/>
        <v>3536724</v>
      </c>
      <c r="D35" s="18">
        <v>1835600</v>
      </c>
      <c r="E35" s="18">
        <v>432190.24</v>
      </c>
      <c r="F35" s="18">
        <f t="shared" si="1"/>
        <v>1403409.76</v>
      </c>
      <c r="G35" s="19">
        <v>1096124</v>
      </c>
      <c r="H35" s="19">
        <v>180436.82</v>
      </c>
      <c r="I35" s="19">
        <f t="shared" si="2"/>
        <v>915687.1799999999</v>
      </c>
      <c r="J35" s="20"/>
      <c r="K35" s="20"/>
      <c r="L35" s="20">
        <f t="shared" si="3"/>
        <v>0</v>
      </c>
      <c r="M35" s="21">
        <v>605000</v>
      </c>
      <c r="N35" s="21"/>
      <c r="O35" s="21">
        <f t="shared" si="4"/>
        <v>605000</v>
      </c>
      <c r="P35" s="22"/>
      <c r="Q35" s="22"/>
      <c r="R35" s="22">
        <f t="shared" si="5"/>
        <v>0</v>
      </c>
      <c r="S35" s="19">
        <f t="shared" si="6"/>
        <v>2924096.94</v>
      </c>
      <c r="T35" s="17">
        <f t="shared" si="7"/>
        <v>612627.06</v>
      </c>
      <c r="U35" s="17">
        <f t="shared" si="8"/>
        <v>17.321879230610023</v>
      </c>
    </row>
    <row r="36" spans="1:21" ht="27.75" customHeight="1">
      <c r="A36" s="23" t="s">
        <v>75</v>
      </c>
      <c r="B36" s="33">
        <v>2</v>
      </c>
      <c r="C36" s="17">
        <f t="shared" si="0"/>
        <v>3020160</v>
      </c>
      <c r="D36" s="18">
        <v>1590000</v>
      </c>
      <c r="E36" s="18">
        <v>397500</v>
      </c>
      <c r="F36" s="18">
        <f t="shared" si="1"/>
        <v>1192500</v>
      </c>
      <c r="G36" s="19">
        <v>995160</v>
      </c>
      <c r="H36" s="19">
        <v>106340</v>
      </c>
      <c r="I36" s="19">
        <f t="shared" si="2"/>
        <v>888820</v>
      </c>
      <c r="J36" s="20"/>
      <c r="K36" s="20"/>
      <c r="L36" s="20">
        <f t="shared" si="3"/>
        <v>0</v>
      </c>
      <c r="M36" s="21">
        <v>435000</v>
      </c>
      <c r="N36" s="21"/>
      <c r="O36" s="21">
        <f t="shared" si="4"/>
        <v>435000</v>
      </c>
      <c r="P36" s="22"/>
      <c r="Q36" s="22"/>
      <c r="R36" s="22">
        <f t="shared" si="5"/>
        <v>0</v>
      </c>
      <c r="S36" s="19">
        <f t="shared" si="6"/>
        <v>2516320</v>
      </c>
      <c r="T36" s="17">
        <f t="shared" si="7"/>
        <v>503840</v>
      </c>
      <c r="U36" s="17">
        <f t="shared" si="8"/>
        <v>16.682559864378046</v>
      </c>
    </row>
    <row r="37" spans="1:21" ht="27.75" customHeight="1">
      <c r="A37" s="23" t="s">
        <v>76</v>
      </c>
      <c r="B37" s="33">
        <v>2</v>
      </c>
      <c r="C37" s="17">
        <f t="shared" si="0"/>
        <v>3333280</v>
      </c>
      <c r="D37" s="18">
        <v>1462960</v>
      </c>
      <c r="E37" s="18">
        <v>364520</v>
      </c>
      <c r="F37" s="18">
        <f t="shared" si="1"/>
        <v>1098440</v>
      </c>
      <c r="G37" s="19">
        <v>885320</v>
      </c>
      <c r="H37" s="19">
        <v>153025.74</v>
      </c>
      <c r="I37" s="19">
        <f t="shared" si="2"/>
        <v>732294.26</v>
      </c>
      <c r="J37" s="20"/>
      <c r="K37" s="20"/>
      <c r="L37" s="20">
        <f t="shared" si="3"/>
        <v>0</v>
      </c>
      <c r="M37" s="21">
        <v>985000</v>
      </c>
      <c r="N37" s="21"/>
      <c r="O37" s="21">
        <f t="shared" si="4"/>
        <v>985000</v>
      </c>
      <c r="P37" s="22"/>
      <c r="Q37" s="22"/>
      <c r="R37" s="22">
        <f t="shared" si="5"/>
        <v>0</v>
      </c>
      <c r="S37" s="19">
        <f t="shared" si="6"/>
        <v>2815734.26</v>
      </c>
      <c r="T37" s="17">
        <f t="shared" si="7"/>
        <v>517545.74</v>
      </c>
      <c r="U37" s="17">
        <f t="shared" si="8"/>
        <v>15.526620625930015</v>
      </c>
    </row>
    <row r="38" spans="1:21" ht="27.75" customHeight="1">
      <c r="A38" s="23" t="s">
        <v>77</v>
      </c>
      <c r="B38" s="33">
        <v>2</v>
      </c>
      <c r="C38" s="17">
        <f t="shared" si="0"/>
        <v>3219740</v>
      </c>
      <c r="D38" s="18">
        <v>1584160</v>
      </c>
      <c r="E38" s="18">
        <v>396100</v>
      </c>
      <c r="F38" s="18">
        <f t="shared" si="1"/>
        <v>1188060</v>
      </c>
      <c r="G38" s="19">
        <v>840580</v>
      </c>
      <c r="H38" s="19">
        <v>164107.59</v>
      </c>
      <c r="I38" s="19">
        <f t="shared" si="2"/>
        <v>676472.41</v>
      </c>
      <c r="J38" s="20"/>
      <c r="K38" s="20"/>
      <c r="L38" s="20">
        <f t="shared" si="3"/>
        <v>0</v>
      </c>
      <c r="M38" s="21">
        <v>795000</v>
      </c>
      <c r="N38" s="21"/>
      <c r="O38" s="21">
        <f t="shared" si="4"/>
        <v>795000</v>
      </c>
      <c r="P38" s="22"/>
      <c r="Q38" s="22"/>
      <c r="R38" s="22">
        <f t="shared" si="5"/>
        <v>0</v>
      </c>
      <c r="S38" s="19">
        <f t="shared" si="6"/>
        <v>2659532.41</v>
      </c>
      <c r="T38" s="17">
        <f t="shared" si="7"/>
        <v>560207.59</v>
      </c>
      <c r="U38" s="17">
        <f t="shared" si="8"/>
        <v>17.399156143042603</v>
      </c>
    </row>
    <row r="39" spans="1:21" ht="27.75" customHeight="1">
      <c r="A39" s="23" t="s">
        <v>78</v>
      </c>
      <c r="B39" s="33">
        <v>2</v>
      </c>
      <c r="C39" s="17">
        <f t="shared" si="0"/>
        <v>2697240</v>
      </c>
      <c r="D39" s="18">
        <v>1473840</v>
      </c>
      <c r="E39" s="18">
        <v>368460</v>
      </c>
      <c r="F39" s="18">
        <f t="shared" si="1"/>
        <v>1105380</v>
      </c>
      <c r="G39" s="19">
        <v>748400</v>
      </c>
      <c r="H39" s="19">
        <v>99787.71</v>
      </c>
      <c r="I39" s="19">
        <f t="shared" si="2"/>
        <v>648612.29</v>
      </c>
      <c r="J39" s="20"/>
      <c r="K39" s="20"/>
      <c r="L39" s="20">
        <f t="shared" si="3"/>
        <v>0</v>
      </c>
      <c r="M39" s="21">
        <v>475000</v>
      </c>
      <c r="N39" s="21"/>
      <c r="O39" s="21">
        <f t="shared" si="4"/>
        <v>475000</v>
      </c>
      <c r="P39" s="22"/>
      <c r="Q39" s="22"/>
      <c r="R39" s="22">
        <f t="shared" si="5"/>
        <v>0</v>
      </c>
      <c r="S39" s="19">
        <f t="shared" si="6"/>
        <v>2228992.29</v>
      </c>
      <c r="T39" s="17">
        <f t="shared" si="7"/>
        <v>468247.71</v>
      </c>
      <c r="U39" s="17">
        <f t="shared" si="8"/>
        <v>17.3602538150109</v>
      </c>
    </row>
    <row r="40" spans="1:21" ht="27.75" customHeight="1">
      <c r="A40" s="23" t="s">
        <v>79</v>
      </c>
      <c r="B40" s="33">
        <v>2</v>
      </c>
      <c r="C40" s="17">
        <f t="shared" si="0"/>
        <v>3328256</v>
      </c>
      <c r="D40" s="18">
        <v>1804720</v>
      </c>
      <c r="E40" s="18">
        <v>451180</v>
      </c>
      <c r="F40" s="18">
        <f t="shared" si="1"/>
        <v>1353540</v>
      </c>
      <c r="G40" s="19">
        <v>848536</v>
      </c>
      <c r="H40" s="19">
        <v>71815</v>
      </c>
      <c r="I40" s="19">
        <f t="shared" si="2"/>
        <v>776721</v>
      </c>
      <c r="J40" s="20"/>
      <c r="K40" s="20"/>
      <c r="L40" s="20">
        <f t="shared" si="3"/>
        <v>0</v>
      </c>
      <c r="M40" s="21">
        <v>675000</v>
      </c>
      <c r="N40" s="21"/>
      <c r="O40" s="21">
        <f t="shared" si="4"/>
        <v>675000</v>
      </c>
      <c r="P40" s="22"/>
      <c r="Q40" s="22"/>
      <c r="R40" s="22">
        <f t="shared" si="5"/>
        <v>0</v>
      </c>
      <c r="S40" s="19">
        <f t="shared" si="6"/>
        <v>2805261</v>
      </c>
      <c r="T40" s="17">
        <f t="shared" si="7"/>
        <v>522995</v>
      </c>
      <c r="U40" s="17">
        <f t="shared" si="8"/>
        <v>15.713785237674024</v>
      </c>
    </row>
    <row r="41" spans="1:21" ht="27.75" customHeight="1">
      <c r="A41" s="23" t="s">
        <v>80</v>
      </c>
      <c r="B41" s="33">
        <v>2</v>
      </c>
      <c r="C41" s="17">
        <f t="shared" si="0"/>
        <v>4230484</v>
      </c>
      <c r="D41" s="18">
        <v>1708160</v>
      </c>
      <c r="E41" s="18">
        <v>427040</v>
      </c>
      <c r="F41" s="18">
        <f t="shared" si="1"/>
        <v>1281120</v>
      </c>
      <c r="G41" s="19">
        <v>1197324</v>
      </c>
      <c r="H41" s="19">
        <v>201124.97</v>
      </c>
      <c r="I41" s="19">
        <f t="shared" si="2"/>
        <v>996199.03</v>
      </c>
      <c r="J41" s="20"/>
      <c r="K41" s="20"/>
      <c r="L41" s="20">
        <f t="shared" si="3"/>
        <v>0</v>
      </c>
      <c r="M41" s="21">
        <v>1325000</v>
      </c>
      <c r="N41" s="21">
        <v>40000</v>
      </c>
      <c r="O41" s="21">
        <f t="shared" si="4"/>
        <v>1285000</v>
      </c>
      <c r="P41" s="22"/>
      <c r="Q41" s="22"/>
      <c r="R41" s="22">
        <f t="shared" si="5"/>
        <v>0</v>
      </c>
      <c r="S41" s="19">
        <f t="shared" si="6"/>
        <v>3562319.0300000003</v>
      </c>
      <c r="T41" s="17">
        <f t="shared" si="7"/>
        <v>668164.97</v>
      </c>
      <c r="U41" s="17">
        <f t="shared" si="8"/>
        <v>15.794055006472071</v>
      </c>
    </row>
    <row r="42" spans="1:21" ht="27.75" customHeight="1">
      <c r="A42" s="23" t="s">
        <v>81</v>
      </c>
      <c r="B42" s="33">
        <v>2</v>
      </c>
      <c r="C42" s="17">
        <f aca="true" t="shared" si="9" ref="C42:C84">SUM(D42,G42,J42,M42,P42)</f>
        <v>3803760</v>
      </c>
      <c r="D42" s="18">
        <v>1771840</v>
      </c>
      <c r="E42" s="18">
        <v>442960</v>
      </c>
      <c r="F42" s="18">
        <f aca="true" t="shared" si="10" ref="F42:F83">SUM(D42-E42)</f>
        <v>1328880</v>
      </c>
      <c r="G42" s="19">
        <v>1046920</v>
      </c>
      <c r="H42" s="19">
        <v>173122.43</v>
      </c>
      <c r="I42" s="19">
        <f aca="true" t="shared" si="11" ref="I42:I83">SUM(G42-H42)</f>
        <v>873797.5700000001</v>
      </c>
      <c r="J42" s="20"/>
      <c r="K42" s="20"/>
      <c r="L42" s="20">
        <f aca="true" t="shared" si="12" ref="L42:L83">SUM(J42-K42)</f>
        <v>0</v>
      </c>
      <c r="M42" s="21">
        <v>985000</v>
      </c>
      <c r="N42" s="21"/>
      <c r="O42" s="21">
        <f aca="true" t="shared" si="13" ref="O42:O83">SUM(M42-N42)</f>
        <v>985000</v>
      </c>
      <c r="P42" s="22"/>
      <c r="Q42" s="22"/>
      <c r="R42" s="22">
        <f aca="true" t="shared" si="14" ref="R42:R83">SUM(P42-Q42)</f>
        <v>0</v>
      </c>
      <c r="S42" s="19">
        <f aca="true" t="shared" si="15" ref="S42:S84">SUM(F42,I42,L42,O42,R42)</f>
        <v>3187677.5700000003</v>
      </c>
      <c r="T42" s="17">
        <f aca="true" t="shared" si="16" ref="T42:T83">SUM(E42,H42,K42,N42,Q42)</f>
        <v>616082.4299999999</v>
      </c>
      <c r="U42" s="17">
        <f aca="true" t="shared" si="17" ref="U42:U83">SUM(T42/C42)*100</f>
        <v>16.19666934822386</v>
      </c>
    </row>
    <row r="43" spans="1:21" ht="27.75" customHeight="1">
      <c r="A43" s="23" t="s">
        <v>82</v>
      </c>
      <c r="B43" s="33">
        <v>2</v>
      </c>
      <c r="C43" s="17">
        <f t="shared" si="9"/>
        <v>4288760</v>
      </c>
      <c r="D43" s="18">
        <v>1982640</v>
      </c>
      <c r="E43" s="18">
        <v>495660</v>
      </c>
      <c r="F43" s="18">
        <f t="shared" si="10"/>
        <v>1486980</v>
      </c>
      <c r="G43" s="19">
        <v>1021120</v>
      </c>
      <c r="H43" s="19">
        <v>145025.66</v>
      </c>
      <c r="I43" s="19">
        <f t="shared" si="11"/>
        <v>876094.34</v>
      </c>
      <c r="J43" s="20"/>
      <c r="K43" s="20"/>
      <c r="L43" s="20">
        <f t="shared" si="12"/>
        <v>0</v>
      </c>
      <c r="M43" s="21">
        <v>1285000</v>
      </c>
      <c r="N43" s="21"/>
      <c r="O43" s="21">
        <f t="shared" si="13"/>
        <v>1285000</v>
      </c>
      <c r="P43" s="22"/>
      <c r="Q43" s="22"/>
      <c r="R43" s="22">
        <f t="shared" si="14"/>
        <v>0</v>
      </c>
      <c r="S43" s="19">
        <f t="shared" si="15"/>
        <v>3648074.34</v>
      </c>
      <c r="T43" s="17">
        <f t="shared" si="16"/>
        <v>640685.66</v>
      </c>
      <c r="U43" s="17">
        <f t="shared" si="17"/>
        <v>14.938715619433124</v>
      </c>
    </row>
    <row r="44" spans="1:21" ht="27.75" customHeight="1">
      <c r="A44" s="23" t="s">
        <v>83</v>
      </c>
      <c r="B44" s="33">
        <v>2</v>
      </c>
      <c r="C44" s="17">
        <f t="shared" si="9"/>
        <v>4871764</v>
      </c>
      <c r="D44" s="18">
        <v>2110320</v>
      </c>
      <c r="E44" s="18">
        <v>527580</v>
      </c>
      <c r="F44" s="18">
        <f t="shared" si="10"/>
        <v>1582740</v>
      </c>
      <c r="G44" s="19">
        <v>966444</v>
      </c>
      <c r="H44" s="19">
        <v>154876.38</v>
      </c>
      <c r="I44" s="19">
        <f t="shared" si="11"/>
        <v>811567.62</v>
      </c>
      <c r="J44" s="20"/>
      <c r="K44" s="20"/>
      <c r="L44" s="20">
        <f t="shared" si="12"/>
        <v>0</v>
      </c>
      <c r="M44" s="21">
        <v>1795000</v>
      </c>
      <c r="N44" s="21"/>
      <c r="O44" s="21">
        <f t="shared" si="13"/>
        <v>1795000</v>
      </c>
      <c r="P44" s="22"/>
      <c r="Q44" s="22"/>
      <c r="R44" s="22">
        <f t="shared" si="14"/>
        <v>0</v>
      </c>
      <c r="S44" s="19">
        <f t="shared" si="15"/>
        <v>4189307.62</v>
      </c>
      <c r="T44" s="17">
        <f t="shared" si="16"/>
        <v>682456.38</v>
      </c>
      <c r="U44" s="17">
        <f t="shared" si="17"/>
        <v>14.00840393746495</v>
      </c>
    </row>
    <row r="45" spans="1:21" ht="27.75" customHeight="1">
      <c r="A45" s="23" t="s">
        <v>84</v>
      </c>
      <c r="B45" s="33">
        <v>2</v>
      </c>
      <c r="C45" s="17">
        <f t="shared" si="9"/>
        <v>3718280</v>
      </c>
      <c r="D45" s="18">
        <v>1864320</v>
      </c>
      <c r="E45" s="18">
        <v>465634.8</v>
      </c>
      <c r="F45" s="18">
        <f t="shared" si="10"/>
        <v>1398685.2</v>
      </c>
      <c r="G45" s="19">
        <v>868960</v>
      </c>
      <c r="H45" s="19">
        <v>151822.87</v>
      </c>
      <c r="I45" s="19">
        <f t="shared" si="11"/>
        <v>717137.13</v>
      </c>
      <c r="J45" s="20"/>
      <c r="K45" s="20"/>
      <c r="L45" s="20">
        <f t="shared" si="12"/>
        <v>0</v>
      </c>
      <c r="M45" s="21">
        <v>985000</v>
      </c>
      <c r="N45" s="21">
        <v>105000</v>
      </c>
      <c r="O45" s="21">
        <f t="shared" si="13"/>
        <v>880000</v>
      </c>
      <c r="P45" s="22"/>
      <c r="Q45" s="22"/>
      <c r="R45" s="22">
        <f t="shared" si="14"/>
        <v>0</v>
      </c>
      <c r="S45" s="19">
        <f t="shared" si="15"/>
        <v>2995822.33</v>
      </c>
      <c r="T45" s="17">
        <f t="shared" si="16"/>
        <v>722457.6699999999</v>
      </c>
      <c r="U45" s="17">
        <f t="shared" si="17"/>
        <v>19.42988881956173</v>
      </c>
    </row>
    <row r="46" spans="1:21" ht="27.75" customHeight="1">
      <c r="A46" s="23" t="s">
        <v>85</v>
      </c>
      <c r="B46" s="33">
        <v>2</v>
      </c>
      <c r="C46" s="17">
        <f t="shared" si="9"/>
        <v>3426760</v>
      </c>
      <c r="D46" s="18">
        <v>1764160</v>
      </c>
      <c r="E46" s="18">
        <v>441040</v>
      </c>
      <c r="F46" s="18">
        <f t="shared" si="10"/>
        <v>1323120</v>
      </c>
      <c r="G46" s="19">
        <v>847600</v>
      </c>
      <c r="H46" s="19">
        <v>112288.8</v>
      </c>
      <c r="I46" s="19">
        <f t="shared" si="11"/>
        <v>735311.2</v>
      </c>
      <c r="J46" s="20"/>
      <c r="K46" s="20"/>
      <c r="L46" s="20">
        <f t="shared" si="12"/>
        <v>0</v>
      </c>
      <c r="M46" s="21">
        <v>815000</v>
      </c>
      <c r="N46" s="21"/>
      <c r="O46" s="21">
        <f t="shared" si="13"/>
        <v>815000</v>
      </c>
      <c r="P46" s="22"/>
      <c r="Q46" s="22"/>
      <c r="R46" s="22">
        <f t="shared" si="14"/>
        <v>0</v>
      </c>
      <c r="S46" s="19">
        <f t="shared" si="15"/>
        <v>2873431.2</v>
      </c>
      <c r="T46" s="17">
        <f t="shared" si="16"/>
        <v>553328.8</v>
      </c>
      <c r="U46" s="17">
        <f t="shared" si="17"/>
        <v>16.14728781706335</v>
      </c>
    </row>
    <row r="47" spans="1:21" ht="27.75" customHeight="1">
      <c r="A47" s="23" t="s">
        <v>86</v>
      </c>
      <c r="B47" s="33">
        <v>2</v>
      </c>
      <c r="C47" s="17">
        <f t="shared" si="9"/>
        <v>3081660</v>
      </c>
      <c r="D47" s="18">
        <v>1758960</v>
      </c>
      <c r="E47" s="18">
        <v>439740</v>
      </c>
      <c r="F47" s="18">
        <f t="shared" si="10"/>
        <v>1319220</v>
      </c>
      <c r="G47" s="19">
        <v>697700</v>
      </c>
      <c r="H47" s="19">
        <v>139324.3</v>
      </c>
      <c r="I47" s="19">
        <f t="shared" si="11"/>
        <v>558375.7</v>
      </c>
      <c r="J47" s="20"/>
      <c r="K47" s="20"/>
      <c r="L47" s="20">
        <f t="shared" si="12"/>
        <v>0</v>
      </c>
      <c r="M47" s="21">
        <v>625000</v>
      </c>
      <c r="N47" s="21">
        <v>20000</v>
      </c>
      <c r="O47" s="21">
        <f t="shared" si="13"/>
        <v>605000</v>
      </c>
      <c r="P47" s="22"/>
      <c r="Q47" s="22"/>
      <c r="R47" s="22">
        <f t="shared" si="14"/>
        <v>0</v>
      </c>
      <c r="S47" s="19">
        <f t="shared" si="15"/>
        <v>2482595.7</v>
      </c>
      <c r="T47" s="17">
        <f t="shared" si="16"/>
        <v>599064.3</v>
      </c>
      <c r="U47" s="17">
        <f t="shared" si="17"/>
        <v>19.439662389750982</v>
      </c>
    </row>
    <row r="48" spans="1:21" ht="27.75" customHeight="1">
      <c r="A48" s="23" t="s">
        <v>87</v>
      </c>
      <c r="B48" s="33">
        <v>2</v>
      </c>
      <c r="C48" s="17">
        <f t="shared" si="9"/>
        <v>3076272</v>
      </c>
      <c r="D48" s="18">
        <v>1399760</v>
      </c>
      <c r="E48" s="18">
        <v>349940</v>
      </c>
      <c r="F48" s="18">
        <f t="shared" si="10"/>
        <v>1049820</v>
      </c>
      <c r="G48" s="19">
        <v>811512</v>
      </c>
      <c r="H48" s="19">
        <v>143668.07</v>
      </c>
      <c r="I48" s="19">
        <f t="shared" si="11"/>
        <v>667843.9299999999</v>
      </c>
      <c r="J48" s="20"/>
      <c r="K48" s="20"/>
      <c r="L48" s="20">
        <f t="shared" si="12"/>
        <v>0</v>
      </c>
      <c r="M48" s="21">
        <v>865000</v>
      </c>
      <c r="N48" s="21"/>
      <c r="O48" s="21">
        <f t="shared" si="13"/>
        <v>865000</v>
      </c>
      <c r="P48" s="22"/>
      <c r="Q48" s="22"/>
      <c r="R48" s="22">
        <f t="shared" si="14"/>
        <v>0</v>
      </c>
      <c r="S48" s="19">
        <f t="shared" si="15"/>
        <v>2582663.9299999997</v>
      </c>
      <c r="T48" s="17">
        <f t="shared" si="16"/>
        <v>493608.07</v>
      </c>
      <c r="U48" s="17">
        <f t="shared" si="17"/>
        <v>16.045657536134648</v>
      </c>
    </row>
    <row r="49" spans="1:21" ht="27.75" customHeight="1">
      <c r="A49" s="23" t="s">
        <v>88</v>
      </c>
      <c r="B49" s="33">
        <v>2</v>
      </c>
      <c r="C49" s="17">
        <f t="shared" si="9"/>
        <v>3240792</v>
      </c>
      <c r="D49" s="18">
        <v>1842560</v>
      </c>
      <c r="E49" s="18">
        <v>450154.67</v>
      </c>
      <c r="F49" s="18">
        <f t="shared" si="10"/>
        <v>1392405.33</v>
      </c>
      <c r="G49" s="19">
        <v>1043232</v>
      </c>
      <c r="H49" s="19">
        <v>114264.13</v>
      </c>
      <c r="I49" s="19">
        <f t="shared" si="11"/>
        <v>928967.87</v>
      </c>
      <c r="J49" s="20"/>
      <c r="K49" s="20"/>
      <c r="L49" s="20">
        <f t="shared" si="12"/>
        <v>0</v>
      </c>
      <c r="M49" s="21">
        <v>355000</v>
      </c>
      <c r="N49" s="21"/>
      <c r="O49" s="21">
        <f t="shared" si="13"/>
        <v>355000</v>
      </c>
      <c r="P49" s="22"/>
      <c r="Q49" s="22"/>
      <c r="R49" s="22">
        <f t="shared" si="14"/>
        <v>0</v>
      </c>
      <c r="S49" s="19">
        <f t="shared" si="15"/>
        <v>2676373.2</v>
      </c>
      <c r="T49" s="17">
        <f t="shared" si="16"/>
        <v>564418.8</v>
      </c>
      <c r="U49" s="17">
        <f t="shared" si="17"/>
        <v>17.41607607029393</v>
      </c>
    </row>
    <row r="50" spans="1:21" ht="27.75" customHeight="1">
      <c r="A50" s="23" t="s">
        <v>89</v>
      </c>
      <c r="B50" s="33">
        <v>2</v>
      </c>
      <c r="C50" s="17">
        <f t="shared" si="9"/>
        <v>2715200</v>
      </c>
      <c r="D50" s="18">
        <v>1318800</v>
      </c>
      <c r="E50" s="18">
        <v>329700</v>
      </c>
      <c r="F50" s="18">
        <f t="shared" si="10"/>
        <v>989100</v>
      </c>
      <c r="G50" s="19">
        <v>1041400</v>
      </c>
      <c r="H50" s="19">
        <v>110991.73</v>
      </c>
      <c r="I50" s="19">
        <f t="shared" si="11"/>
        <v>930408.27</v>
      </c>
      <c r="J50" s="20"/>
      <c r="K50" s="20"/>
      <c r="L50" s="20">
        <f t="shared" si="12"/>
        <v>0</v>
      </c>
      <c r="M50" s="21">
        <v>355000</v>
      </c>
      <c r="N50" s="21"/>
      <c r="O50" s="21">
        <f t="shared" si="13"/>
        <v>355000</v>
      </c>
      <c r="P50" s="22"/>
      <c r="Q50" s="22"/>
      <c r="R50" s="22">
        <f t="shared" si="14"/>
        <v>0</v>
      </c>
      <c r="S50" s="19">
        <f t="shared" si="15"/>
        <v>2274508.27</v>
      </c>
      <c r="T50" s="17">
        <f t="shared" si="16"/>
        <v>440691.73</v>
      </c>
      <c r="U50" s="17">
        <f t="shared" si="17"/>
        <v>16.230543974661167</v>
      </c>
    </row>
    <row r="51" spans="1:21" ht="27.75" customHeight="1">
      <c r="A51" s="23" t="s">
        <v>90</v>
      </c>
      <c r="B51" s="33">
        <v>2</v>
      </c>
      <c r="C51" s="17">
        <f t="shared" si="9"/>
        <v>3368812</v>
      </c>
      <c r="D51" s="18">
        <v>1606320</v>
      </c>
      <c r="E51" s="18">
        <v>401580</v>
      </c>
      <c r="F51" s="18">
        <f t="shared" si="10"/>
        <v>1204740</v>
      </c>
      <c r="G51" s="19">
        <v>1007492</v>
      </c>
      <c r="H51" s="19">
        <v>165559.53</v>
      </c>
      <c r="I51" s="19">
        <f t="shared" si="11"/>
        <v>841932.47</v>
      </c>
      <c r="J51" s="20"/>
      <c r="K51" s="20"/>
      <c r="L51" s="20">
        <f t="shared" si="12"/>
        <v>0</v>
      </c>
      <c r="M51" s="21">
        <v>755000</v>
      </c>
      <c r="N51" s="21"/>
      <c r="O51" s="21">
        <f t="shared" si="13"/>
        <v>755000</v>
      </c>
      <c r="P51" s="22"/>
      <c r="Q51" s="22"/>
      <c r="R51" s="22">
        <f t="shared" si="14"/>
        <v>0</v>
      </c>
      <c r="S51" s="19">
        <f t="shared" si="15"/>
        <v>2801672.4699999997</v>
      </c>
      <c r="T51" s="17">
        <f t="shared" si="16"/>
        <v>567139.53</v>
      </c>
      <c r="U51" s="17">
        <f t="shared" si="17"/>
        <v>16.835000884584833</v>
      </c>
    </row>
    <row r="52" spans="1:21" ht="27.75" customHeight="1">
      <c r="A52" s="23" t="s">
        <v>91</v>
      </c>
      <c r="B52" s="33">
        <v>2</v>
      </c>
      <c r="C52" s="17">
        <f t="shared" si="9"/>
        <v>2871744</v>
      </c>
      <c r="D52" s="18">
        <v>1440400</v>
      </c>
      <c r="E52" s="18">
        <v>360100</v>
      </c>
      <c r="F52" s="18">
        <f t="shared" si="10"/>
        <v>1080300</v>
      </c>
      <c r="G52" s="19">
        <v>826344</v>
      </c>
      <c r="H52" s="19">
        <v>111543.77</v>
      </c>
      <c r="I52" s="19">
        <f t="shared" si="11"/>
        <v>714800.23</v>
      </c>
      <c r="J52" s="20"/>
      <c r="K52" s="20"/>
      <c r="L52" s="20">
        <f t="shared" si="12"/>
        <v>0</v>
      </c>
      <c r="M52" s="21">
        <v>605000</v>
      </c>
      <c r="N52" s="21"/>
      <c r="O52" s="21">
        <f t="shared" si="13"/>
        <v>605000</v>
      </c>
      <c r="P52" s="22"/>
      <c r="Q52" s="22"/>
      <c r="R52" s="22">
        <f t="shared" si="14"/>
        <v>0</v>
      </c>
      <c r="S52" s="19">
        <f t="shared" si="15"/>
        <v>2400100.23</v>
      </c>
      <c r="T52" s="17">
        <f t="shared" si="16"/>
        <v>471643.77</v>
      </c>
      <c r="U52" s="17">
        <f t="shared" si="17"/>
        <v>16.423600780570972</v>
      </c>
    </row>
    <row r="53" spans="1:21" ht="27.75" customHeight="1">
      <c r="A53" s="23" t="s">
        <v>92</v>
      </c>
      <c r="B53" s="33">
        <v>2</v>
      </c>
      <c r="C53" s="17">
        <f t="shared" si="9"/>
        <v>3680300</v>
      </c>
      <c r="D53" s="18">
        <v>1642400</v>
      </c>
      <c r="E53" s="18">
        <v>410600</v>
      </c>
      <c r="F53" s="18">
        <f t="shared" si="10"/>
        <v>1231800</v>
      </c>
      <c r="G53" s="19">
        <v>1092900</v>
      </c>
      <c r="H53" s="19">
        <v>175151.81</v>
      </c>
      <c r="I53" s="19">
        <f t="shared" si="11"/>
        <v>917748.19</v>
      </c>
      <c r="J53" s="20"/>
      <c r="K53" s="20"/>
      <c r="L53" s="20">
        <f t="shared" si="12"/>
        <v>0</v>
      </c>
      <c r="M53" s="21">
        <v>945000</v>
      </c>
      <c r="N53" s="21"/>
      <c r="O53" s="21">
        <f t="shared" si="13"/>
        <v>945000</v>
      </c>
      <c r="P53" s="22"/>
      <c r="Q53" s="22"/>
      <c r="R53" s="22">
        <f t="shared" si="14"/>
        <v>0</v>
      </c>
      <c r="S53" s="19">
        <f t="shared" si="15"/>
        <v>3094548.19</v>
      </c>
      <c r="T53" s="17">
        <f t="shared" si="16"/>
        <v>585751.81</v>
      </c>
      <c r="U53" s="17">
        <f t="shared" si="17"/>
        <v>15.91587126049507</v>
      </c>
    </row>
    <row r="54" spans="1:21" ht="27.75" customHeight="1">
      <c r="A54" s="23" t="s">
        <v>93</v>
      </c>
      <c r="B54" s="33">
        <v>2</v>
      </c>
      <c r="C54" s="17">
        <f t="shared" si="9"/>
        <v>2902220</v>
      </c>
      <c r="D54" s="18">
        <v>1428320</v>
      </c>
      <c r="E54" s="18">
        <v>357080</v>
      </c>
      <c r="F54" s="18">
        <f t="shared" si="10"/>
        <v>1071240</v>
      </c>
      <c r="G54" s="19">
        <v>868900</v>
      </c>
      <c r="H54" s="19">
        <v>144446.62</v>
      </c>
      <c r="I54" s="19">
        <f t="shared" si="11"/>
        <v>724453.38</v>
      </c>
      <c r="J54" s="20"/>
      <c r="K54" s="20"/>
      <c r="L54" s="20">
        <f t="shared" si="12"/>
        <v>0</v>
      </c>
      <c r="M54" s="21">
        <v>605000</v>
      </c>
      <c r="N54" s="21"/>
      <c r="O54" s="21">
        <f t="shared" si="13"/>
        <v>605000</v>
      </c>
      <c r="P54" s="22"/>
      <c r="Q54" s="22"/>
      <c r="R54" s="22">
        <f t="shared" si="14"/>
        <v>0</v>
      </c>
      <c r="S54" s="19">
        <f t="shared" si="15"/>
        <v>2400693.38</v>
      </c>
      <c r="T54" s="17">
        <f t="shared" si="16"/>
        <v>501526.62</v>
      </c>
      <c r="U54" s="17">
        <f t="shared" si="17"/>
        <v>17.280792634603856</v>
      </c>
    </row>
    <row r="55" spans="1:21" ht="27.75" customHeight="1">
      <c r="A55" s="23" t="s">
        <v>94</v>
      </c>
      <c r="B55" s="33">
        <v>2</v>
      </c>
      <c r="C55" s="17">
        <f t="shared" si="9"/>
        <v>3274700</v>
      </c>
      <c r="D55" s="18">
        <v>1905600</v>
      </c>
      <c r="E55" s="18">
        <v>476400</v>
      </c>
      <c r="F55" s="18">
        <f t="shared" si="10"/>
        <v>1429200</v>
      </c>
      <c r="G55" s="19">
        <v>844100</v>
      </c>
      <c r="H55" s="19">
        <v>155242.13</v>
      </c>
      <c r="I55" s="19">
        <f t="shared" si="11"/>
        <v>688857.87</v>
      </c>
      <c r="J55" s="20"/>
      <c r="K55" s="20"/>
      <c r="L55" s="20">
        <f t="shared" si="12"/>
        <v>0</v>
      </c>
      <c r="M55" s="21">
        <v>525000</v>
      </c>
      <c r="N55" s="21"/>
      <c r="O55" s="21">
        <f t="shared" si="13"/>
        <v>525000</v>
      </c>
      <c r="P55" s="22"/>
      <c r="Q55" s="22"/>
      <c r="R55" s="22">
        <f t="shared" si="14"/>
        <v>0</v>
      </c>
      <c r="S55" s="19">
        <f t="shared" si="15"/>
        <v>2643057.87</v>
      </c>
      <c r="T55" s="17">
        <f t="shared" si="16"/>
        <v>631642.13</v>
      </c>
      <c r="U55" s="17">
        <f t="shared" si="17"/>
        <v>19.28854948544905</v>
      </c>
    </row>
    <row r="56" spans="1:21" ht="27.75" customHeight="1">
      <c r="A56" s="23" t="s">
        <v>95</v>
      </c>
      <c r="B56" s="33">
        <v>2</v>
      </c>
      <c r="C56" s="17">
        <f t="shared" si="9"/>
        <v>4721360</v>
      </c>
      <c r="D56" s="18">
        <v>2312160</v>
      </c>
      <c r="E56" s="18">
        <v>578040</v>
      </c>
      <c r="F56" s="18">
        <f t="shared" si="10"/>
        <v>1734120</v>
      </c>
      <c r="G56" s="19">
        <v>1044200</v>
      </c>
      <c r="H56" s="19">
        <v>118327.74</v>
      </c>
      <c r="I56" s="19">
        <f t="shared" si="11"/>
        <v>925872.26</v>
      </c>
      <c r="J56" s="20"/>
      <c r="K56" s="20"/>
      <c r="L56" s="20">
        <f t="shared" si="12"/>
        <v>0</v>
      </c>
      <c r="M56" s="21">
        <v>1365000</v>
      </c>
      <c r="N56" s="21"/>
      <c r="O56" s="21">
        <f t="shared" si="13"/>
        <v>1365000</v>
      </c>
      <c r="P56" s="22"/>
      <c r="Q56" s="22"/>
      <c r="R56" s="22">
        <f t="shared" si="14"/>
        <v>0</v>
      </c>
      <c r="S56" s="19">
        <f t="shared" si="15"/>
        <v>4024992.26</v>
      </c>
      <c r="T56" s="17">
        <f t="shared" si="16"/>
        <v>696367.74</v>
      </c>
      <c r="U56" s="17">
        <f t="shared" si="17"/>
        <v>14.749304014097634</v>
      </c>
    </row>
    <row r="57" spans="1:21" ht="27.75" customHeight="1">
      <c r="A57" s="23" t="s">
        <v>96</v>
      </c>
      <c r="B57" s="33">
        <v>2</v>
      </c>
      <c r="C57" s="17">
        <f t="shared" si="9"/>
        <v>2996180</v>
      </c>
      <c r="D57" s="18">
        <v>1609840</v>
      </c>
      <c r="E57" s="18">
        <v>402460</v>
      </c>
      <c r="F57" s="18">
        <f t="shared" si="10"/>
        <v>1207380</v>
      </c>
      <c r="G57" s="19">
        <v>711340</v>
      </c>
      <c r="H57" s="19">
        <v>88712.03</v>
      </c>
      <c r="I57" s="19">
        <f t="shared" si="11"/>
        <v>622627.97</v>
      </c>
      <c r="J57" s="20"/>
      <c r="K57" s="20"/>
      <c r="L57" s="20">
        <f t="shared" si="12"/>
        <v>0</v>
      </c>
      <c r="M57" s="21">
        <v>675000</v>
      </c>
      <c r="N57" s="21"/>
      <c r="O57" s="21">
        <f t="shared" si="13"/>
        <v>675000</v>
      </c>
      <c r="P57" s="22"/>
      <c r="Q57" s="22"/>
      <c r="R57" s="22">
        <f t="shared" si="14"/>
        <v>0</v>
      </c>
      <c r="S57" s="19">
        <f t="shared" si="15"/>
        <v>2505007.9699999997</v>
      </c>
      <c r="T57" s="17">
        <f t="shared" si="16"/>
        <v>491172.03</v>
      </c>
      <c r="U57" s="17">
        <f t="shared" si="17"/>
        <v>16.39327510363196</v>
      </c>
    </row>
    <row r="58" spans="1:21" ht="27.75" customHeight="1">
      <c r="A58" s="23" t="s">
        <v>97</v>
      </c>
      <c r="B58" s="33">
        <v>2</v>
      </c>
      <c r="C58" s="17">
        <f t="shared" si="9"/>
        <v>3420540</v>
      </c>
      <c r="D58" s="18">
        <v>1999840</v>
      </c>
      <c r="E58" s="18">
        <v>499960</v>
      </c>
      <c r="F58" s="18">
        <f t="shared" si="10"/>
        <v>1499880</v>
      </c>
      <c r="G58" s="19">
        <v>865700</v>
      </c>
      <c r="H58" s="19">
        <v>108837.43</v>
      </c>
      <c r="I58" s="19">
        <f t="shared" si="11"/>
        <v>756862.5700000001</v>
      </c>
      <c r="J58" s="20"/>
      <c r="K58" s="20"/>
      <c r="L58" s="20">
        <f t="shared" si="12"/>
        <v>0</v>
      </c>
      <c r="M58" s="21">
        <v>555000</v>
      </c>
      <c r="N58" s="21"/>
      <c r="O58" s="21">
        <f t="shared" si="13"/>
        <v>555000</v>
      </c>
      <c r="P58" s="22"/>
      <c r="Q58" s="22"/>
      <c r="R58" s="22">
        <f t="shared" si="14"/>
        <v>0</v>
      </c>
      <c r="S58" s="19">
        <f t="shared" si="15"/>
        <v>2811742.5700000003</v>
      </c>
      <c r="T58" s="17">
        <f t="shared" si="16"/>
        <v>608797.4299999999</v>
      </c>
      <c r="U58" s="17">
        <f t="shared" si="17"/>
        <v>17.79828418904617</v>
      </c>
    </row>
    <row r="59" spans="1:21" ht="27.75" customHeight="1">
      <c r="A59" s="23" t="s">
        <v>98</v>
      </c>
      <c r="B59" s="33">
        <v>2</v>
      </c>
      <c r="C59" s="17">
        <f t="shared" si="9"/>
        <v>3691720</v>
      </c>
      <c r="D59" s="18">
        <v>2126800</v>
      </c>
      <c r="E59" s="18">
        <v>531700</v>
      </c>
      <c r="F59" s="18">
        <f t="shared" si="10"/>
        <v>1595100</v>
      </c>
      <c r="G59" s="19">
        <v>799920</v>
      </c>
      <c r="H59" s="19">
        <v>139395.53</v>
      </c>
      <c r="I59" s="19">
        <f t="shared" si="11"/>
        <v>660524.47</v>
      </c>
      <c r="J59" s="20"/>
      <c r="K59" s="20"/>
      <c r="L59" s="20">
        <f t="shared" si="12"/>
        <v>0</v>
      </c>
      <c r="M59" s="21">
        <v>765000</v>
      </c>
      <c r="N59" s="21"/>
      <c r="O59" s="21">
        <f t="shared" si="13"/>
        <v>765000</v>
      </c>
      <c r="P59" s="22"/>
      <c r="Q59" s="22"/>
      <c r="R59" s="22">
        <f t="shared" si="14"/>
        <v>0</v>
      </c>
      <c r="S59" s="19">
        <f t="shared" si="15"/>
        <v>3020624.4699999997</v>
      </c>
      <c r="T59" s="17">
        <f t="shared" si="16"/>
        <v>671095.53</v>
      </c>
      <c r="U59" s="17">
        <f t="shared" si="17"/>
        <v>18.178397332408743</v>
      </c>
    </row>
    <row r="60" spans="1:21" ht="27.75" customHeight="1">
      <c r="A60" s="23" t="s">
        <v>99</v>
      </c>
      <c r="B60" s="33">
        <v>2</v>
      </c>
      <c r="C60" s="17">
        <f t="shared" si="9"/>
        <v>3375372</v>
      </c>
      <c r="D60" s="18">
        <v>1813760</v>
      </c>
      <c r="E60" s="18">
        <v>453440</v>
      </c>
      <c r="F60" s="18">
        <f t="shared" si="10"/>
        <v>1360320</v>
      </c>
      <c r="G60" s="19">
        <v>816612</v>
      </c>
      <c r="H60" s="19">
        <v>149710.75</v>
      </c>
      <c r="I60" s="19">
        <f t="shared" si="11"/>
        <v>666901.25</v>
      </c>
      <c r="J60" s="20"/>
      <c r="K60" s="20"/>
      <c r="L60" s="20">
        <f t="shared" si="12"/>
        <v>0</v>
      </c>
      <c r="M60" s="21">
        <v>745000</v>
      </c>
      <c r="N60" s="21"/>
      <c r="O60" s="21">
        <f t="shared" si="13"/>
        <v>745000</v>
      </c>
      <c r="P60" s="22"/>
      <c r="Q60" s="22"/>
      <c r="R60" s="22">
        <f t="shared" si="14"/>
        <v>0</v>
      </c>
      <c r="S60" s="19">
        <f t="shared" si="15"/>
        <v>2772221.25</v>
      </c>
      <c r="T60" s="17">
        <f t="shared" si="16"/>
        <v>603150.75</v>
      </c>
      <c r="U60" s="17">
        <f t="shared" si="17"/>
        <v>17.86916375439507</v>
      </c>
    </row>
    <row r="61" spans="1:21" ht="27.75" customHeight="1">
      <c r="A61" s="23" t="s">
        <v>100</v>
      </c>
      <c r="B61" s="33">
        <v>2</v>
      </c>
      <c r="C61" s="17">
        <f t="shared" si="9"/>
        <v>3085540</v>
      </c>
      <c r="D61" s="18">
        <v>1506960</v>
      </c>
      <c r="E61" s="18">
        <v>383940</v>
      </c>
      <c r="F61" s="18">
        <f t="shared" si="10"/>
        <v>1123020</v>
      </c>
      <c r="G61" s="19">
        <v>913580</v>
      </c>
      <c r="H61" s="19">
        <v>90101.44</v>
      </c>
      <c r="I61" s="19">
        <f t="shared" si="11"/>
        <v>823478.56</v>
      </c>
      <c r="J61" s="20"/>
      <c r="K61" s="20"/>
      <c r="L61" s="20">
        <f t="shared" si="12"/>
        <v>0</v>
      </c>
      <c r="M61" s="21">
        <v>665000</v>
      </c>
      <c r="N61" s="21"/>
      <c r="O61" s="21">
        <f t="shared" si="13"/>
        <v>665000</v>
      </c>
      <c r="P61" s="22"/>
      <c r="Q61" s="22"/>
      <c r="R61" s="22">
        <f t="shared" si="14"/>
        <v>0</v>
      </c>
      <c r="S61" s="19">
        <f t="shared" si="15"/>
        <v>2611498.56</v>
      </c>
      <c r="T61" s="17">
        <f t="shared" si="16"/>
        <v>474041.44</v>
      </c>
      <c r="U61" s="17">
        <f t="shared" si="17"/>
        <v>15.363321817250789</v>
      </c>
    </row>
    <row r="62" spans="1:21" ht="27.75" customHeight="1">
      <c r="A62" s="23" t="s">
        <v>101</v>
      </c>
      <c r="B62" s="33">
        <v>2</v>
      </c>
      <c r="C62" s="17">
        <f t="shared" si="9"/>
        <v>3561560</v>
      </c>
      <c r="D62" s="18">
        <v>1821600</v>
      </c>
      <c r="E62" s="18">
        <v>455400</v>
      </c>
      <c r="F62" s="18">
        <f t="shared" si="10"/>
        <v>1366200</v>
      </c>
      <c r="G62" s="19">
        <v>824960</v>
      </c>
      <c r="H62" s="19">
        <v>118138.04</v>
      </c>
      <c r="I62" s="19">
        <f t="shared" si="11"/>
        <v>706821.96</v>
      </c>
      <c r="J62" s="20"/>
      <c r="K62" s="20"/>
      <c r="L62" s="20">
        <f t="shared" si="12"/>
        <v>0</v>
      </c>
      <c r="M62" s="21">
        <v>915000</v>
      </c>
      <c r="N62" s="21"/>
      <c r="O62" s="21">
        <f t="shared" si="13"/>
        <v>915000</v>
      </c>
      <c r="P62" s="22"/>
      <c r="Q62" s="22"/>
      <c r="R62" s="22">
        <f t="shared" si="14"/>
        <v>0</v>
      </c>
      <c r="S62" s="19">
        <f t="shared" si="15"/>
        <v>2988021.96</v>
      </c>
      <c r="T62" s="17">
        <f t="shared" si="16"/>
        <v>573538.04</v>
      </c>
      <c r="U62" s="17">
        <f t="shared" si="17"/>
        <v>16.10356248385539</v>
      </c>
    </row>
    <row r="63" spans="1:21" ht="27.75" customHeight="1">
      <c r="A63" s="23" t="s">
        <v>102</v>
      </c>
      <c r="B63" s="33">
        <v>2</v>
      </c>
      <c r="C63" s="17">
        <f t="shared" si="9"/>
        <v>3547772</v>
      </c>
      <c r="D63" s="18">
        <v>2337680</v>
      </c>
      <c r="E63" s="18">
        <v>584420</v>
      </c>
      <c r="F63" s="18">
        <f t="shared" si="10"/>
        <v>1753260</v>
      </c>
      <c r="G63" s="19">
        <v>875092</v>
      </c>
      <c r="H63" s="19">
        <v>195677.18</v>
      </c>
      <c r="I63" s="19">
        <f t="shared" si="11"/>
        <v>679414.8200000001</v>
      </c>
      <c r="J63" s="20"/>
      <c r="K63" s="20"/>
      <c r="L63" s="20">
        <f t="shared" si="12"/>
        <v>0</v>
      </c>
      <c r="M63" s="21">
        <v>335000</v>
      </c>
      <c r="N63" s="21"/>
      <c r="O63" s="21">
        <f t="shared" si="13"/>
        <v>335000</v>
      </c>
      <c r="P63" s="22"/>
      <c r="Q63" s="22"/>
      <c r="R63" s="22">
        <f t="shared" si="14"/>
        <v>0</v>
      </c>
      <c r="S63" s="19">
        <f t="shared" si="15"/>
        <v>2767674.8200000003</v>
      </c>
      <c r="T63" s="17">
        <f t="shared" si="16"/>
        <v>780097.1799999999</v>
      </c>
      <c r="U63" s="17">
        <f t="shared" si="17"/>
        <v>21.98836847463704</v>
      </c>
    </row>
    <row r="64" spans="1:21" ht="27.75" customHeight="1">
      <c r="A64" s="23" t="s">
        <v>103</v>
      </c>
      <c r="B64" s="33">
        <v>2</v>
      </c>
      <c r="C64" s="17">
        <f t="shared" si="9"/>
        <v>3654156</v>
      </c>
      <c r="D64" s="18">
        <v>1971840</v>
      </c>
      <c r="E64" s="18">
        <v>492960</v>
      </c>
      <c r="F64" s="18">
        <f t="shared" si="10"/>
        <v>1478880</v>
      </c>
      <c r="G64" s="19">
        <v>657316</v>
      </c>
      <c r="H64" s="19">
        <v>168090.37</v>
      </c>
      <c r="I64" s="19">
        <f t="shared" si="11"/>
        <v>489225.63</v>
      </c>
      <c r="J64" s="20"/>
      <c r="K64" s="20"/>
      <c r="L64" s="20">
        <f t="shared" si="12"/>
        <v>0</v>
      </c>
      <c r="M64" s="21">
        <v>1025000</v>
      </c>
      <c r="N64" s="21"/>
      <c r="O64" s="21">
        <f t="shared" si="13"/>
        <v>1025000</v>
      </c>
      <c r="P64" s="22"/>
      <c r="Q64" s="22"/>
      <c r="R64" s="22">
        <f t="shared" si="14"/>
        <v>0</v>
      </c>
      <c r="S64" s="19">
        <f t="shared" si="15"/>
        <v>2993105.63</v>
      </c>
      <c r="T64" s="17">
        <f t="shared" si="16"/>
        <v>661050.37</v>
      </c>
      <c r="U64" s="17">
        <f t="shared" si="17"/>
        <v>18.09037079971408</v>
      </c>
    </row>
    <row r="65" spans="1:21" ht="27.75" customHeight="1">
      <c r="A65" s="23" t="s">
        <v>104</v>
      </c>
      <c r="B65" s="33">
        <v>2</v>
      </c>
      <c r="C65" s="17">
        <f t="shared" si="9"/>
        <v>3965937</v>
      </c>
      <c r="D65" s="18">
        <v>1925405</v>
      </c>
      <c r="E65" s="18">
        <v>481340</v>
      </c>
      <c r="F65" s="18">
        <f t="shared" si="10"/>
        <v>1444065</v>
      </c>
      <c r="G65" s="19">
        <v>895532</v>
      </c>
      <c r="H65" s="19">
        <v>151604.34</v>
      </c>
      <c r="I65" s="19">
        <f t="shared" si="11"/>
        <v>743927.66</v>
      </c>
      <c r="J65" s="20"/>
      <c r="K65" s="20"/>
      <c r="L65" s="20">
        <f t="shared" si="12"/>
        <v>0</v>
      </c>
      <c r="M65" s="21">
        <v>1145000</v>
      </c>
      <c r="N65" s="21"/>
      <c r="O65" s="21">
        <f t="shared" si="13"/>
        <v>1145000</v>
      </c>
      <c r="P65" s="22"/>
      <c r="Q65" s="22"/>
      <c r="R65" s="22">
        <f t="shared" si="14"/>
        <v>0</v>
      </c>
      <c r="S65" s="19">
        <f t="shared" si="15"/>
        <v>3332992.66</v>
      </c>
      <c r="T65" s="17">
        <f t="shared" si="16"/>
        <v>632944.34</v>
      </c>
      <c r="U65" s="17">
        <f t="shared" si="17"/>
        <v>15.959515746215835</v>
      </c>
    </row>
    <row r="66" spans="1:21" ht="27.75" customHeight="1">
      <c r="A66" s="23" t="s">
        <v>105</v>
      </c>
      <c r="B66" s="33">
        <v>2</v>
      </c>
      <c r="C66" s="17">
        <f t="shared" si="9"/>
        <v>3158592</v>
      </c>
      <c r="D66" s="18">
        <v>1399440</v>
      </c>
      <c r="E66" s="18">
        <v>313860</v>
      </c>
      <c r="F66" s="18">
        <f t="shared" si="10"/>
        <v>1085580</v>
      </c>
      <c r="G66" s="19">
        <v>714152</v>
      </c>
      <c r="H66" s="19">
        <v>94905.42</v>
      </c>
      <c r="I66" s="19">
        <f t="shared" si="11"/>
        <v>619246.58</v>
      </c>
      <c r="J66" s="20"/>
      <c r="K66" s="20"/>
      <c r="L66" s="20">
        <f t="shared" si="12"/>
        <v>0</v>
      </c>
      <c r="M66" s="21">
        <v>1045000</v>
      </c>
      <c r="N66" s="21"/>
      <c r="O66" s="21">
        <f t="shared" si="13"/>
        <v>1045000</v>
      </c>
      <c r="P66" s="22"/>
      <c r="Q66" s="22"/>
      <c r="R66" s="22">
        <f t="shared" si="14"/>
        <v>0</v>
      </c>
      <c r="S66" s="19">
        <f t="shared" si="15"/>
        <v>2749826.58</v>
      </c>
      <c r="T66" s="17">
        <f t="shared" si="16"/>
        <v>408765.42</v>
      </c>
      <c r="U66" s="17">
        <f t="shared" si="17"/>
        <v>12.94138084310984</v>
      </c>
    </row>
    <row r="67" spans="1:21" ht="27.75" customHeight="1">
      <c r="A67" s="23" t="s">
        <v>106</v>
      </c>
      <c r="B67" s="33">
        <v>2</v>
      </c>
      <c r="C67" s="17">
        <f t="shared" si="9"/>
        <v>3217700</v>
      </c>
      <c r="D67" s="18">
        <v>1615600</v>
      </c>
      <c r="E67" s="18">
        <v>403900</v>
      </c>
      <c r="F67" s="18">
        <f t="shared" si="10"/>
        <v>1211700</v>
      </c>
      <c r="G67" s="19">
        <v>847100</v>
      </c>
      <c r="H67" s="19">
        <v>137712.49</v>
      </c>
      <c r="I67" s="19">
        <f t="shared" si="11"/>
        <v>709387.51</v>
      </c>
      <c r="J67" s="20"/>
      <c r="K67" s="20"/>
      <c r="L67" s="20">
        <f t="shared" si="12"/>
        <v>0</v>
      </c>
      <c r="M67" s="21">
        <v>755000</v>
      </c>
      <c r="N67" s="21"/>
      <c r="O67" s="21">
        <f t="shared" si="13"/>
        <v>755000</v>
      </c>
      <c r="P67" s="22"/>
      <c r="Q67" s="22"/>
      <c r="R67" s="22">
        <f t="shared" si="14"/>
        <v>0</v>
      </c>
      <c r="S67" s="19">
        <f t="shared" si="15"/>
        <v>2676087.51</v>
      </c>
      <c r="T67" s="17">
        <f t="shared" si="16"/>
        <v>541612.49</v>
      </c>
      <c r="U67" s="17">
        <f t="shared" si="17"/>
        <v>16.832286726543806</v>
      </c>
    </row>
    <row r="68" spans="1:21" ht="27.75" customHeight="1">
      <c r="A68" s="23" t="s">
        <v>107</v>
      </c>
      <c r="B68" s="33">
        <v>2</v>
      </c>
      <c r="C68" s="17">
        <f t="shared" si="9"/>
        <v>2993088</v>
      </c>
      <c r="D68" s="18">
        <v>1481280</v>
      </c>
      <c r="E68" s="18">
        <v>370320</v>
      </c>
      <c r="F68" s="18">
        <f t="shared" si="10"/>
        <v>1110960</v>
      </c>
      <c r="G68" s="19">
        <v>856808</v>
      </c>
      <c r="H68" s="19">
        <v>80802</v>
      </c>
      <c r="I68" s="19">
        <f t="shared" si="11"/>
        <v>776006</v>
      </c>
      <c r="J68" s="20"/>
      <c r="K68" s="20"/>
      <c r="L68" s="20">
        <f t="shared" si="12"/>
        <v>0</v>
      </c>
      <c r="M68" s="21">
        <v>655000</v>
      </c>
      <c r="N68" s="21"/>
      <c r="O68" s="21">
        <f t="shared" si="13"/>
        <v>655000</v>
      </c>
      <c r="P68" s="22"/>
      <c r="Q68" s="22"/>
      <c r="R68" s="22">
        <f t="shared" si="14"/>
        <v>0</v>
      </c>
      <c r="S68" s="19">
        <f t="shared" si="15"/>
        <v>2541966</v>
      </c>
      <c r="T68" s="17">
        <f t="shared" si="16"/>
        <v>451122</v>
      </c>
      <c r="U68" s="17">
        <f t="shared" si="17"/>
        <v>15.072126178715761</v>
      </c>
    </row>
    <row r="69" spans="1:21" ht="27.75" customHeight="1">
      <c r="A69" s="23" t="s">
        <v>108</v>
      </c>
      <c r="B69" s="33">
        <v>2</v>
      </c>
      <c r="C69" s="17">
        <f t="shared" si="9"/>
        <v>3281808</v>
      </c>
      <c r="D69" s="18">
        <v>1679760</v>
      </c>
      <c r="E69" s="18">
        <v>419940</v>
      </c>
      <c r="F69" s="18">
        <f t="shared" si="10"/>
        <v>1259820</v>
      </c>
      <c r="G69" s="19">
        <v>1027048</v>
      </c>
      <c r="H69" s="19">
        <v>190430.85</v>
      </c>
      <c r="I69" s="19">
        <f t="shared" si="11"/>
        <v>836617.15</v>
      </c>
      <c r="J69" s="20"/>
      <c r="K69" s="20"/>
      <c r="L69" s="20">
        <f t="shared" si="12"/>
        <v>0</v>
      </c>
      <c r="M69" s="21">
        <v>575000</v>
      </c>
      <c r="N69" s="21"/>
      <c r="O69" s="21">
        <f t="shared" si="13"/>
        <v>575000</v>
      </c>
      <c r="P69" s="22"/>
      <c r="Q69" s="22"/>
      <c r="R69" s="22">
        <f t="shared" si="14"/>
        <v>0</v>
      </c>
      <c r="S69" s="19">
        <f t="shared" si="15"/>
        <v>2671437.15</v>
      </c>
      <c r="T69" s="17">
        <f t="shared" si="16"/>
        <v>610370.85</v>
      </c>
      <c r="U69" s="17">
        <f t="shared" si="17"/>
        <v>18.598615458308345</v>
      </c>
    </row>
    <row r="70" spans="1:21" ht="27.75" customHeight="1">
      <c r="A70" s="23" t="s">
        <v>109</v>
      </c>
      <c r="B70" s="33">
        <v>2</v>
      </c>
      <c r="C70" s="17">
        <f t="shared" si="9"/>
        <v>3182324</v>
      </c>
      <c r="D70" s="18">
        <v>1716800</v>
      </c>
      <c r="E70" s="18">
        <v>429200</v>
      </c>
      <c r="F70" s="18">
        <f t="shared" si="10"/>
        <v>1287600</v>
      </c>
      <c r="G70" s="19">
        <v>990524</v>
      </c>
      <c r="H70" s="19">
        <v>214495.88</v>
      </c>
      <c r="I70" s="19">
        <f t="shared" si="11"/>
        <v>776028.12</v>
      </c>
      <c r="J70" s="20"/>
      <c r="K70" s="20"/>
      <c r="L70" s="20">
        <f t="shared" si="12"/>
        <v>0</v>
      </c>
      <c r="M70" s="21">
        <v>475000</v>
      </c>
      <c r="N70" s="21"/>
      <c r="O70" s="21">
        <f t="shared" si="13"/>
        <v>475000</v>
      </c>
      <c r="P70" s="22"/>
      <c r="Q70" s="22"/>
      <c r="R70" s="22">
        <f t="shared" si="14"/>
        <v>0</v>
      </c>
      <c r="S70" s="19">
        <f t="shared" si="15"/>
        <v>2538628.12</v>
      </c>
      <c r="T70" s="17">
        <f t="shared" si="16"/>
        <v>643695.88</v>
      </c>
      <c r="U70" s="17">
        <f t="shared" si="17"/>
        <v>20.227226391781603</v>
      </c>
    </row>
    <row r="71" spans="1:21" ht="27.75" customHeight="1">
      <c r="A71" s="23" t="s">
        <v>24</v>
      </c>
      <c r="B71" s="33">
        <v>2</v>
      </c>
      <c r="C71" s="17">
        <f t="shared" si="9"/>
        <v>4380464</v>
      </c>
      <c r="D71" s="18">
        <v>2669520</v>
      </c>
      <c r="E71" s="18">
        <v>667380</v>
      </c>
      <c r="F71" s="18">
        <f t="shared" si="10"/>
        <v>2002140</v>
      </c>
      <c r="G71" s="19">
        <v>1235944</v>
      </c>
      <c r="H71" s="19">
        <v>146621.31</v>
      </c>
      <c r="I71" s="19">
        <f t="shared" si="11"/>
        <v>1089322.69</v>
      </c>
      <c r="J71" s="20"/>
      <c r="K71" s="20"/>
      <c r="L71" s="20">
        <f t="shared" si="12"/>
        <v>0</v>
      </c>
      <c r="M71" s="21">
        <v>475000</v>
      </c>
      <c r="N71" s="21"/>
      <c r="O71" s="21">
        <f t="shared" si="13"/>
        <v>475000</v>
      </c>
      <c r="P71" s="22"/>
      <c r="Q71" s="22"/>
      <c r="R71" s="22">
        <f t="shared" si="14"/>
        <v>0</v>
      </c>
      <c r="S71" s="19">
        <f t="shared" si="15"/>
        <v>3566462.69</v>
      </c>
      <c r="T71" s="17">
        <f t="shared" si="16"/>
        <v>814001.31</v>
      </c>
      <c r="U71" s="17">
        <f t="shared" si="17"/>
        <v>18.582536233604475</v>
      </c>
    </row>
    <row r="72" spans="1:21" ht="27.75" customHeight="1">
      <c r="A72" s="23" t="s">
        <v>110</v>
      </c>
      <c r="B72" s="33">
        <v>2</v>
      </c>
      <c r="C72" s="17">
        <f t="shared" si="9"/>
        <v>3878469</v>
      </c>
      <c r="D72" s="18">
        <v>1808177</v>
      </c>
      <c r="E72" s="18">
        <v>457040</v>
      </c>
      <c r="F72" s="18">
        <f t="shared" si="10"/>
        <v>1351137</v>
      </c>
      <c r="G72" s="19">
        <v>925292</v>
      </c>
      <c r="H72" s="19">
        <v>132915.46</v>
      </c>
      <c r="I72" s="19">
        <f t="shared" si="11"/>
        <v>792376.54</v>
      </c>
      <c r="J72" s="20"/>
      <c r="K72" s="20"/>
      <c r="L72" s="20">
        <f t="shared" si="12"/>
        <v>0</v>
      </c>
      <c r="M72" s="21">
        <v>1145000</v>
      </c>
      <c r="N72" s="21"/>
      <c r="O72" s="21">
        <f t="shared" si="13"/>
        <v>1145000</v>
      </c>
      <c r="P72" s="22"/>
      <c r="Q72" s="22"/>
      <c r="R72" s="22">
        <f t="shared" si="14"/>
        <v>0</v>
      </c>
      <c r="S72" s="19">
        <f t="shared" si="15"/>
        <v>3288513.54</v>
      </c>
      <c r="T72" s="17">
        <f t="shared" si="16"/>
        <v>589955.46</v>
      </c>
      <c r="U72" s="17">
        <f t="shared" si="17"/>
        <v>15.211039716960482</v>
      </c>
    </row>
    <row r="73" spans="1:21" ht="27.75" customHeight="1">
      <c r="A73" s="23" t="s">
        <v>111</v>
      </c>
      <c r="B73" s="33">
        <v>2</v>
      </c>
      <c r="C73" s="17">
        <f t="shared" si="9"/>
        <v>4747536</v>
      </c>
      <c r="D73" s="18">
        <v>1950800</v>
      </c>
      <c r="E73" s="18">
        <v>487700</v>
      </c>
      <c r="F73" s="18">
        <f t="shared" si="10"/>
        <v>1463100</v>
      </c>
      <c r="G73" s="19">
        <v>931736</v>
      </c>
      <c r="H73" s="19">
        <v>135262.16</v>
      </c>
      <c r="I73" s="19">
        <f t="shared" si="11"/>
        <v>796473.84</v>
      </c>
      <c r="J73" s="20"/>
      <c r="K73" s="20"/>
      <c r="L73" s="20">
        <f t="shared" si="12"/>
        <v>0</v>
      </c>
      <c r="M73" s="21">
        <v>1865000</v>
      </c>
      <c r="N73" s="21"/>
      <c r="O73" s="21">
        <f t="shared" si="13"/>
        <v>1865000</v>
      </c>
      <c r="P73" s="22"/>
      <c r="Q73" s="22"/>
      <c r="R73" s="22">
        <f t="shared" si="14"/>
        <v>0</v>
      </c>
      <c r="S73" s="19">
        <f t="shared" si="15"/>
        <v>4124573.84</v>
      </c>
      <c r="T73" s="17">
        <f t="shared" si="16"/>
        <v>622962.16</v>
      </c>
      <c r="U73" s="17">
        <f t="shared" si="17"/>
        <v>13.121799602994058</v>
      </c>
    </row>
    <row r="74" spans="1:21" ht="27.75" customHeight="1">
      <c r="A74" s="23" t="s">
        <v>112</v>
      </c>
      <c r="B74" s="33">
        <v>2</v>
      </c>
      <c r="C74" s="17">
        <f t="shared" si="9"/>
        <v>4366108</v>
      </c>
      <c r="D74" s="18">
        <v>1862160</v>
      </c>
      <c r="E74" s="18">
        <v>465540</v>
      </c>
      <c r="F74" s="18">
        <f t="shared" si="10"/>
        <v>1396620</v>
      </c>
      <c r="G74" s="19">
        <v>948948</v>
      </c>
      <c r="H74" s="19">
        <v>124760.05</v>
      </c>
      <c r="I74" s="19">
        <f t="shared" si="11"/>
        <v>824187.95</v>
      </c>
      <c r="J74" s="20"/>
      <c r="K74" s="20"/>
      <c r="L74" s="20">
        <f t="shared" si="12"/>
        <v>0</v>
      </c>
      <c r="M74" s="21">
        <v>1555000</v>
      </c>
      <c r="N74" s="21"/>
      <c r="O74" s="21">
        <f t="shared" si="13"/>
        <v>1555000</v>
      </c>
      <c r="P74" s="22"/>
      <c r="Q74" s="22"/>
      <c r="R74" s="22">
        <f t="shared" si="14"/>
        <v>0</v>
      </c>
      <c r="S74" s="19">
        <f t="shared" si="15"/>
        <v>3775807.95</v>
      </c>
      <c r="T74" s="17">
        <f t="shared" si="16"/>
        <v>590300.05</v>
      </c>
      <c r="U74" s="17">
        <f t="shared" si="17"/>
        <v>13.520051496664765</v>
      </c>
    </row>
    <row r="75" spans="1:21" ht="27.75" customHeight="1">
      <c r="A75" s="23" t="s">
        <v>113</v>
      </c>
      <c r="B75" s="33">
        <v>2</v>
      </c>
      <c r="C75" s="17">
        <f t="shared" si="9"/>
        <v>4058596</v>
      </c>
      <c r="D75" s="18">
        <v>1912800</v>
      </c>
      <c r="E75" s="18">
        <v>477754.84</v>
      </c>
      <c r="F75" s="18">
        <f t="shared" si="10"/>
        <v>1435045.16</v>
      </c>
      <c r="G75" s="19">
        <v>780796</v>
      </c>
      <c r="H75" s="19">
        <v>133606.84</v>
      </c>
      <c r="I75" s="19">
        <f t="shared" si="11"/>
        <v>647189.16</v>
      </c>
      <c r="J75" s="20"/>
      <c r="K75" s="20"/>
      <c r="L75" s="20">
        <f t="shared" si="12"/>
        <v>0</v>
      </c>
      <c r="M75" s="21">
        <v>1365000</v>
      </c>
      <c r="N75" s="21"/>
      <c r="O75" s="21">
        <f t="shared" si="13"/>
        <v>1365000</v>
      </c>
      <c r="P75" s="22"/>
      <c r="Q75" s="22"/>
      <c r="R75" s="22">
        <f t="shared" si="14"/>
        <v>0</v>
      </c>
      <c r="S75" s="19">
        <f t="shared" si="15"/>
        <v>3447234.32</v>
      </c>
      <c r="T75" s="17">
        <f t="shared" si="16"/>
        <v>611361.68</v>
      </c>
      <c r="U75" s="17">
        <f t="shared" si="17"/>
        <v>15.063378567366648</v>
      </c>
    </row>
    <row r="76" spans="1:21" ht="27.75" customHeight="1">
      <c r="A76" s="23" t="s">
        <v>114</v>
      </c>
      <c r="B76" s="33">
        <v>2</v>
      </c>
      <c r="C76" s="17">
        <f t="shared" si="9"/>
        <v>4457052</v>
      </c>
      <c r="D76" s="18">
        <v>1993360</v>
      </c>
      <c r="E76" s="18">
        <v>498340</v>
      </c>
      <c r="F76" s="18">
        <f t="shared" si="10"/>
        <v>1495020</v>
      </c>
      <c r="G76" s="19">
        <v>1138692</v>
      </c>
      <c r="H76" s="19">
        <v>196716.19</v>
      </c>
      <c r="I76" s="19">
        <f t="shared" si="11"/>
        <v>941975.81</v>
      </c>
      <c r="J76" s="20"/>
      <c r="K76" s="20"/>
      <c r="L76" s="20">
        <f t="shared" si="12"/>
        <v>0</v>
      </c>
      <c r="M76" s="21">
        <v>1325000</v>
      </c>
      <c r="N76" s="21"/>
      <c r="O76" s="21">
        <f t="shared" si="13"/>
        <v>1325000</v>
      </c>
      <c r="P76" s="22"/>
      <c r="Q76" s="22"/>
      <c r="R76" s="22">
        <f t="shared" si="14"/>
        <v>0</v>
      </c>
      <c r="S76" s="19">
        <f t="shared" si="15"/>
        <v>3761995.81</v>
      </c>
      <c r="T76" s="17">
        <f t="shared" si="16"/>
        <v>695056.19</v>
      </c>
      <c r="U76" s="17">
        <f t="shared" si="17"/>
        <v>15.594527279466336</v>
      </c>
    </row>
    <row r="77" spans="1:21" ht="27.75" customHeight="1">
      <c r="A77" s="23" t="s">
        <v>115</v>
      </c>
      <c r="B77" s="33">
        <v>2</v>
      </c>
      <c r="C77" s="17">
        <f t="shared" si="9"/>
        <v>2728104</v>
      </c>
      <c r="D77" s="18">
        <v>1474400</v>
      </c>
      <c r="E77" s="18">
        <v>368600</v>
      </c>
      <c r="F77" s="18">
        <f t="shared" si="10"/>
        <v>1105800</v>
      </c>
      <c r="G77" s="19">
        <v>998704</v>
      </c>
      <c r="H77" s="19">
        <v>138410.66</v>
      </c>
      <c r="I77" s="19">
        <f t="shared" si="11"/>
        <v>860293.34</v>
      </c>
      <c r="J77" s="20"/>
      <c r="K77" s="20"/>
      <c r="L77" s="20">
        <f t="shared" si="12"/>
        <v>0</v>
      </c>
      <c r="M77" s="21">
        <v>255000</v>
      </c>
      <c r="N77" s="21"/>
      <c r="O77" s="21">
        <f t="shared" si="13"/>
        <v>255000</v>
      </c>
      <c r="P77" s="22"/>
      <c r="Q77" s="22"/>
      <c r="R77" s="22">
        <f t="shared" si="14"/>
        <v>0</v>
      </c>
      <c r="S77" s="19">
        <f t="shared" si="15"/>
        <v>2221093.34</v>
      </c>
      <c r="T77" s="17">
        <f t="shared" si="16"/>
        <v>507010.66000000003</v>
      </c>
      <c r="U77" s="17">
        <f t="shared" si="17"/>
        <v>18.584726242108076</v>
      </c>
    </row>
    <row r="78" spans="1:21" ht="27.75" customHeight="1">
      <c r="A78" s="23" t="s">
        <v>116</v>
      </c>
      <c r="B78" s="33">
        <v>2</v>
      </c>
      <c r="C78" s="17">
        <f t="shared" si="9"/>
        <v>3177792</v>
      </c>
      <c r="D78" s="18">
        <v>1617600</v>
      </c>
      <c r="E78" s="18">
        <v>404400</v>
      </c>
      <c r="F78" s="18">
        <f t="shared" si="10"/>
        <v>1213200</v>
      </c>
      <c r="G78" s="19">
        <v>955192</v>
      </c>
      <c r="H78" s="19">
        <v>140268.22</v>
      </c>
      <c r="I78" s="19">
        <f t="shared" si="11"/>
        <v>814923.78</v>
      </c>
      <c r="J78" s="20"/>
      <c r="K78" s="20"/>
      <c r="L78" s="20">
        <f t="shared" si="12"/>
        <v>0</v>
      </c>
      <c r="M78" s="21">
        <v>605000</v>
      </c>
      <c r="N78" s="21"/>
      <c r="O78" s="21">
        <f t="shared" si="13"/>
        <v>605000</v>
      </c>
      <c r="P78" s="22"/>
      <c r="Q78" s="22"/>
      <c r="R78" s="22">
        <f t="shared" si="14"/>
        <v>0</v>
      </c>
      <c r="S78" s="19">
        <f t="shared" si="15"/>
        <v>2633123.7800000003</v>
      </c>
      <c r="T78" s="17">
        <f t="shared" si="16"/>
        <v>544668.22</v>
      </c>
      <c r="U78" s="17">
        <f t="shared" si="17"/>
        <v>17.139832311240006</v>
      </c>
    </row>
    <row r="79" spans="1:21" ht="27.75" customHeight="1">
      <c r="A79" s="23" t="s">
        <v>117</v>
      </c>
      <c r="B79" s="33">
        <v>2</v>
      </c>
      <c r="C79" s="17">
        <f t="shared" si="9"/>
        <v>4195988</v>
      </c>
      <c r="D79" s="18">
        <v>2270800</v>
      </c>
      <c r="E79" s="18">
        <v>567700</v>
      </c>
      <c r="F79" s="18">
        <f t="shared" si="10"/>
        <v>1703100</v>
      </c>
      <c r="G79" s="19">
        <v>1210188</v>
      </c>
      <c r="H79" s="19">
        <v>154912.35</v>
      </c>
      <c r="I79" s="19">
        <f t="shared" si="11"/>
        <v>1055275.65</v>
      </c>
      <c r="J79" s="20"/>
      <c r="K79" s="20"/>
      <c r="L79" s="20">
        <f t="shared" si="12"/>
        <v>0</v>
      </c>
      <c r="M79" s="21">
        <v>715000</v>
      </c>
      <c r="N79" s="21"/>
      <c r="O79" s="21">
        <f t="shared" si="13"/>
        <v>715000</v>
      </c>
      <c r="P79" s="22"/>
      <c r="Q79" s="22"/>
      <c r="R79" s="22">
        <f t="shared" si="14"/>
        <v>0</v>
      </c>
      <c r="S79" s="19">
        <f t="shared" si="15"/>
        <v>3473375.65</v>
      </c>
      <c r="T79" s="17">
        <f t="shared" si="16"/>
        <v>722612.35</v>
      </c>
      <c r="U79" s="17">
        <f t="shared" si="17"/>
        <v>17.22150659153458</v>
      </c>
    </row>
    <row r="80" spans="1:21" ht="27.75" customHeight="1">
      <c r="A80" s="23" t="s">
        <v>23</v>
      </c>
      <c r="B80" s="33">
        <v>2</v>
      </c>
      <c r="C80" s="17">
        <f t="shared" si="9"/>
        <v>4098784</v>
      </c>
      <c r="D80" s="18">
        <v>1953200</v>
      </c>
      <c r="E80" s="18">
        <v>488300</v>
      </c>
      <c r="F80" s="18">
        <f t="shared" si="10"/>
        <v>1464900</v>
      </c>
      <c r="G80" s="19">
        <v>720584</v>
      </c>
      <c r="H80" s="19">
        <v>117832.95</v>
      </c>
      <c r="I80" s="19">
        <f t="shared" si="11"/>
        <v>602751.05</v>
      </c>
      <c r="J80" s="20"/>
      <c r="K80" s="20"/>
      <c r="L80" s="20">
        <f t="shared" si="12"/>
        <v>0</v>
      </c>
      <c r="M80" s="21">
        <v>1425000</v>
      </c>
      <c r="N80" s="21"/>
      <c r="O80" s="21">
        <f t="shared" si="13"/>
        <v>1425000</v>
      </c>
      <c r="P80" s="22"/>
      <c r="Q80" s="22"/>
      <c r="R80" s="22">
        <f t="shared" si="14"/>
        <v>0</v>
      </c>
      <c r="S80" s="19">
        <f t="shared" si="15"/>
        <v>3492651.05</v>
      </c>
      <c r="T80" s="17">
        <f t="shared" si="16"/>
        <v>606132.95</v>
      </c>
      <c r="U80" s="17">
        <f t="shared" si="17"/>
        <v>14.788116426725583</v>
      </c>
    </row>
    <row r="81" spans="1:21" ht="27.75" customHeight="1">
      <c r="A81" s="23" t="s">
        <v>118</v>
      </c>
      <c r="B81" s="33">
        <v>2</v>
      </c>
      <c r="C81" s="17">
        <f t="shared" si="9"/>
        <v>3203016</v>
      </c>
      <c r="D81" s="18">
        <v>1411440</v>
      </c>
      <c r="E81" s="18">
        <v>352860</v>
      </c>
      <c r="F81" s="18">
        <f t="shared" si="10"/>
        <v>1058580</v>
      </c>
      <c r="G81" s="19">
        <v>986576</v>
      </c>
      <c r="H81" s="19">
        <v>140251.75</v>
      </c>
      <c r="I81" s="19">
        <f t="shared" si="11"/>
        <v>846324.25</v>
      </c>
      <c r="J81" s="20"/>
      <c r="K81" s="20"/>
      <c r="L81" s="20">
        <f t="shared" si="12"/>
        <v>0</v>
      </c>
      <c r="M81" s="21">
        <v>805000</v>
      </c>
      <c r="N81" s="21"/>
      <c r="O81" s="21">
        <f t="shared" si="13"/>
        <v>805000</v>
      </c>
      <c r="P81" s="22"/>
      <c r="Q81" s="22"/>
      <c r="R81" s="22">
        <f t="shared" si="14"/>
        <v>0</v>
      </c>
      <c r="S81" s="19">
        <f t="shared" si="15"/>
        <v>2709904.25</v>
      </c>
      <c r="T81" s="17">
        <f t="shared" si="16"/>
        <v>493111.75</v>
      </c>
      <c r="U81" s="17">
        <f t="shared" si="17"/>
        <v>15.395232181169247</v>
      </c>
    </row>
    <row r="82" spans="1:21" ht="27.75" customHeight="1">
      <c r="A82" s="23" t="s">
        <v>119</v>
      </c>
      <c r="B82" s="33">
        <v>2</v>
      </c>
      <c r="C82" s="17">
        <f t="shared" si="9"/>
        <v>4771016</v>
      </c>
      <c r="D82" s="18">
        <v>2216240</v>
      </c>
      <c r="E82" s="18">
        <v>554060</v>
      </c>
      <c r="F82" s="18">
        <f t="shared" si="10"/>
        <v>1662180</v>
      </c>
      <c r="G82" s="19">
        <v>1209776</v>
      </c>
      <c r="H82" s="19">
        <v>135750.73</v>
      </c>
      <c r="I82" s="19">
        <f t="shared" si="11"/>
        <v>1074025.27</v>
      </c>
      <c r="J82" s="20"/>
      <c r="K82" s="20"/>
      <c r="L82" s="20">
        <f t="shared" si="12"/>
        <v>0</v>
      </c>
      <c r="M82" s="21">
        <v>1345000</v>
      </c>
      <c r="N82" s="21"/>
      <c r="O82" s="21">
        <f t="shared" si="13"/>
        <v>1345000</v>
      </c>
      <c r="P82" s="22"/>
      <c r="Q82" s="22"/>
      <c r="R82" s="22">
        <f t="shared" si="14"/>
        <v>0</v>
      </c>
      <c r="S82" s="19">
        <f t="shared" si="15"/>
        <v>4081205.27</v>
      </c>
      <c r="T82" s="17">
        <f t="shared" si="16"/>
        <v>689810.73</v>
      </c>
      <c r="U82" s="17">
        <f t="shared" si="17"/>
        <v>14.458361279861565</v>
      </c>
    </row>
    <row r="83" spans="1:21" ht="27.75" customHeight="1">
      <c r="A83" s="23" t="s">
        <v>120</v>
      </c>
      <c r="B83" s="33">
        <v>2</v>
      </c>
      <c r="C83" s="17">
        <f t="shared" si="9"/>
        <v>4361796</v>
      </c>
      <c r="D83" s="18">
        <v>2124720</v>
      </c>
      <c r="E83" s="18">
        <v>531180</v>
      </c>
      <c r="F83" s="18">
        <f t="shared" si="10"/>
        <v>1593540</v>
      </c>
      <c r="G83" s="19">
        <v>1102076</v>
      </c>
      <c r="H83" s="19">
        <v>178042.9</v>
      </c>
      <c r="I83" s="19">
        <f t="shared" si="11"/>
        <v>924033.1</v>
      </c>
      <c r="J83" s="20"/>
      <c r="K83" s="20"/>
      <c r="L83" s="20">
        <f t="shared" si="12"/>
        <v>0</v>
      </c>
      <c r="M83" s="21">
        <v>1135000</v>
      </c>
      <c r="N83" s="21"/>
      <c r="O83" s="21">
        <f t="shared" si="13"/>
        <v>1135000</v>
      </c>
      <c r="P83" s="22"/>
      <c r="Q83" s="22"/>
      <c r="R83" s="22">
        <f t="shared" si="14"/>
        <v>0</v>
      </c>
      <c r="S83" s="19">
        <f t="shared" si="15"/>
        <v>3652573.1</v>
      </c>
      <c r="T83" s="17">
        <f t="shared" si="16"/>
        <v>709222.9</v>
      </c>
      <c r="U83" s="17">
        <f t="shared" si="17"/>
        <v>16.259882397067628</v>
      </c>
    </row>
    <row r="84" spans="1:21" ht="27.75" customHeight="1">
      <c r="A84" s="23" t="s">
        <v>121</v>
      </c>
      <c r="B84" s="33">
        <v>2</v>
      </c>
      <c r="C84" s="17">
        <f t="shared" si="9"/>
        <v>5142620</v>
      </c>
      <c r="D84" s="18">
        <v>2059040</v>
      </c>
      <c r="E84" s="18">
        <v>514760</v>
      </c>
      <c r="F84" s="18">
        <f>SUM(D84-E84)</f>
        <v>1544280</v>
      </c>
      <c r="G84" s="19">
        <v>1138580</v>
      </c>
      <c r="H84" s="19">
        <v>160639.95</v>
      </c>
      <c r="I84" s="19">
        <f>SUM(G84-H84)</f>
        <v>977940.05</v>
      </c>
      <c r="J84" s="20"/>
      <c r="K84" s="20"/>
      <c r="L84" s="20">
        <f>SUM(J84-K84)</f>
        <v>0</v>
      </c>
      <c r="M84" s="21">
        <v>1945000</v>
      </c>
      <c r="N84" s="21"/>
      <c r="O84" s="21">
        <f>SUM(M84-N84)</f>
        <v>1945000</v>
      </c>
      <c r="P84" s="22"/>
      <c r="Q84" s="22"/>
      <c r="R84" s="22">
        <f>SUM(P84-Q84)</f>
        <v>0</v>
      </c>
      <c r="S84" s="19">
        <f t="shared" si="15"/>
        <v>4467220.05</v>
      </c>
      <c r="T84" s="17">
        <f>SUM(E84,H84,K84,N84,Q84)</f>
        <v>675399.95</v>
      </c>
      <c r="U84" s="17">
        <f>SUM(T84/C84)*100</f>
        <v>13.133382400410683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4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5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179814296</v>
      </c>
      <c r="D7" s="12">
        <f>SUM(D8:D38)</f>
        <v>54420180</v>
      </c>
      <c r="E7" s="12">
        <f>SUM(E8:E38)</f>
        <v>14676846.67</v>
      </c>
      <c r="F7" s="12">
        <f>SUM(F8:F38)</f>
        <v>39743333.33</v>
      </c>
      <c r="G7" s="13">
        <f>SUM(G8:G38)</f>
        <v>122738116</v>
      </c>
      <c r="H7" s="13">
        <f>SUM(H8:H38)</f>
        <v>15209560.140000002</v>
      </c>
      <c r="I7" s="13">
        <f>SUM(I8:I38)</f>
        <v>107528555.85999998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432000</v>
      </c>
      <c r="O7" s="15">
        <f>SUM(O8:O38)</f>
        <v>2224000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149495889.19</v>
      </c>
      <c r="T7" s="11">
        <f>SUM(E7,H7,K7,N7,Q7)</f>
        <v>30318406.810000002</v>
      </c>
      <c r="U7" s="11">
        <f>SUM(T7/C7)*100</f>
        <v>16.860954598404124</v>
      </c>
    </row>
    <row r="8" spans="1:21" s="26" customFormat="1" ht="27.75" customHeight="1">
      <c r="A8" s="25" t="s">
        <v>29</v>
      </c>
      <c r="B8" s="32">
        <v>3</v>
      </c>
      <c r="C8" s="17">
        <f aca="true" t="shared" si="0" ref="C8:C37">SUM(D8,G8,J8,M8,P8)</f>
        <v>6483068</v>
      </c>
      <c r="D8" s="18">
        <v>720240</v>
      </c>
      <c r="E8" s="18">
        <v>180060</v>
      </c>
      <c r="F8" s="18">
        <f aca="true" t="shared" si="1" ref="F8:F37">SUM(D8-E8)</f>
        <v>540180</v>
      </c>
      <c r="G8" s="19">
        <v>4834828</v>
      </c>
      <c r="H8" s="19">
        <v>710529.58</v>
      </c>
      <c r="I8" s="19">
        <f aca="true" t="shared" si="2" ref="I8:I37">SUM(G8-H8)</f>
        <v>4124298.42</v>
      </c>
      <c r="J8" s="20"/>
      <c r="K8" s="20"/>
      <c r="L8" s="20">
        <f aca="true" t="shared" si="3" ref="L8:L37">SUM(J8-K8)</f>
        <v>0</v>
      </c>
      <c r="M8" s="21">
        <v>928000</v>
      </c>
      <c r="N8" s="21"/>
      <c r="O8" s="21">
        <f aca="true" t="shared" si="4" ref="O8:O37">SUM(M8-N8)</f>
        <v>928000</v>
      </c>
      <c r="P8" s="22"/>
      <c r="Q8" s="22"/>
      <c r="R8" s="22">
        <f aca="true" t="shared" si="5" ref="R8:R37">SUM(P8-Q8)</f>
        <v>0</v>
      </c>
      <c r="S8" s="19">
        <f aca="true" t="shared" si="6" ref="S8:S37">SUM(F8,I8,L8,O8,R8)</f>
        <v>5592478.42</v>
      </c>
      <c r="T8" s="17">
        <f aca="true" t="shared" si="7" ref="T8:T37">SUM(E8,H8,K8,N8,Q8)</f>
        <v>890589.58</v>
      </c>
      <c r="U8" s="17">
        <f aca="true" t="shared" si="8" ref="U8:U37">SUM(T8/C8)*100</f>
        <v>13.737162405206918</v>
      </c>
    </row>
    <row r="9" spans="1:21" s="26" customFormat="1" ht="27.75" customHeight="1">
      <c r="A9" s="25" t="s">
        <v>31</v>
      </c>
      <c r="B9" s="32">
        <v>3</v>
      </c>
      <c r="C9" s="17">
        <f t="shared" si="0"/>
        <v>11947564</v>
      </c>
      <c r="D9" s="18">
        <v>1865040</v>
      </c>
      <c r="E9" s="18">
        <v>435160</v>
      </c>
      <c r="F9" s="18">
        <f t="shared" si="1"/>
        <v>1429880</v>
      </c>
      <c r="G9" s="19">
        <v>8354524</v>
      </c>
      <c r="H9" s="19">
        <v>934171.83</v>
      </c>
      <c r="I9" s="19">
        <f t="shared" si="2"/>
        <v>7420352.17</v>
      </c>
      <c r="J9" s="20"/>
      <c r="K9" s="20"/>
      <c r="L9" s="20">
        <f t="shared" si="3"/>
        <v>0</v>
      </c>
      <c r="M9" s="21">
        <v>1728000</v>
      </c>
      <c r="N9" s="21">
        <v>432000</v>
      </c>
      <c r="O9" s="21">
        <f t="shared" si="4"/>
        <v>1296000</v>
      </c>
      <c r="P9" s="22"/>
      <c r="Q9" s="22"/>
      <c r="R9" s="22">
        <f t="shared" si="5"/>
        <v>0</v>
      </c>
      <c r="S9" s="19">
        <f t="shared" si="6"/>
        <v>10146232.17</v>
      </c>
      <c r="T9" s="17">
        <f t="shared" si="7"/>
        <v>1801331.83</v>
      </c>
      <c r="U9" s="17">
        <f t="shared" si="8"/>
        <v>15.07697996009898</v>
      </c>
    </row>
    <row r="10" spans="1:21" s="26" customFormat="1" ht="27.75" customHeight="1">
      <c r="A10" s="25" t="s">
        <v>12</v>
      </c>
      <c r="B10" s="32">
        <v>3</v>
      </c>
      <c r="C10" s="17">
        <f t="shared" si="0"/>
        <v>5095608</v>
      </c>
      <c r="D10" s="18">
        <v>1620160</v>
      </c>
      <c r="E10" s="18">
        <v>369980</v>
      </c>
      <c r="F10" s="18">
        <f t="shared" si="1"/>
        <v>1250180</v>
      </c>
      <c r="G10" s="19">
        <v>3475448</v>
      </c>
      <c r="H10" s="19">
        <v>366028.23</v>
      </c>
      <c r="I10" s="19">
        <f t="shared" si="2"/>
        <v>3109419.77</v>
      </c>
      <c r="J10" s="20"/>
      <c r="K10" s="20"/>
      <c r="L10" s="20">
        <f t="shared" si="3"/>
        <v>0</v>
      </c>
      <c r="M10" s="21"/>
      <c r="N10" s="21"/>
      <c r="O10" s="21">
        <f t="shared" si="4"/>
        <v>0</v>
      </c>
      <c r="P10" s="22"/>
      <c r="Q10" s="22"/>
      <c r="R10" s="22">
        <f t="shared" si="5"/>
        <v>0</v>
      </c>
      <c r="S10" s="19">
        <f t="shared" si="6"/>
        <v>4359599.77</v>
      </c>
      <c r="T10" s="17">
        <f t="shared" si="7"/>
        <v>736008.23</v>
      </c>
      <c r="U10" s="17">
        <f t="shared" si="8"/>
        <v>14.443972731026406</v>
      </c>
    </row>
    <row r="11" spans="1:21" s="26" customFormat="1" ht="27.75" customHeight="1">
      <c r="A11" s="25" t="s">
        <v>13</v>
      </c>
      <c r="B11" s="32">
        <v>3</v>
      </c>
      <c r="C11" s="17">
        <f t="shared" si="0"/>
        <v>3542176</v>
      </c>
      <c r="D11" s="18">
        <v>1354000</v>
      </c>
      <c r="E11" s="18">
        <v>382460</v>
      </c>
      <c r="F11" s="18">
        <f t="shared" si="1"/>
        <v>971540</v>
      </c>
      <c r="G11" s="19">
        <v>2188176</v>
      </c>
      <c r="H11" s="19">
        <v>227899.82</v>
      </c>
      <c r="I11" s="19">
        <f t="shared" si="2"/>
        <v>1960276.18</v>
      </c>
      <c r="J11" s="20"/>
      <c r="K11" s="20"/>
      <c r="L11" s="20">
        <f t="shared" si="3"/>
        <v>0</v>
      </c>
      <c r="M11" s="21"/>
      <c r="N11" s="21"/>
      <c r="O11" s="21">
        <f t="shared" si="4"/>
        <v>0</v>
      </c>
      <c r="P11" s="22"/>
      <c r="Q11" s="22"/>
      <c r="R11" s="22">
        <f t="shared" si="5"/>
        <v>0</v>
      </c>
      <c r="S11" s="19">
        <f t="shared" si="6"/>
        <v>2931816.1799999997</v>
      </c>
      <c r="T11" s="17">
        <f t="shared" si="7"/>
        <v>610359.8200000001</v>
      </c>
      <c r="U11" s="17">
        <f>SUM(T11/C11)*100</f>
        <v>17.231210984434426</v>
      </c>
    </row>
    <row r="12" spans="1:21" s="26" customFormat="1" ht="27.75" customHeight="1">
      <c r="A12" s="25" t="s">
        <v>32</v>
      </c>
      <c r="B12" s="32">
        <v>3</v>
      </c>
      <c r="C12" s="17">
        <f t="shared" si="0"/>
        <v>5697868</v>
      </c>
      <c r="D12" s="18">
        <v>1557840</v>
      </c>
      <c r="E12" s="18">
        <v>404980</v>
      </c>
      <c r="F12" s="18">
        <f t="shared" si="1"/>
        <v>1152860</v>
      </c>
      <c r="G12" s="19">
        <v>4140028</v>
      </c>
      <c r="H12" s="19">
        <v>427787.42</v>
      </c>
      <c r="I12" s="19">
        <f t="shared" si="2"/>
        <v>3712240.58</v>
      </c>
      <c r="J12" s="20"/>
      <c r="K12" s="20"/>
      <c r="L12" s="20">
        <f t="shared" si="3"/>
        <v>0</v>
      </c>
      <c r="M12" s="21"/>
      <c r="N12" s="21"/>
      <c r="O12" s="21">
        <f t="shared" si="4"/>
        <v>0</v>
      </c>
      <c r="P12" s="22"/>
      <c r="Q12" s="22"/>
      <c r="R12" s="22">
        <f t="shared" si="5"/>
        <v>0</v>
      </c>
      <c r="S12" s="19">
        <f t="shared" si="6"/>
        <v>4865100.58</v>
      </c>
      <c r="T12" s="17">
        <f t="shared" si="7"/>
        <v>832767.4199999999</v>
      </c>
      <c r="U12" s="17">
        <f t="shared" si="8"/>
        <v>14.61542141727397</v>
      </c>
    </row>
    <row r="13" spans="1:21" s="26" customFormat="1" ht="27.75" customHeight="1">
      <c r="A13" s="25" t="s">
        <v>33</v>
      </c>
      <c r="B13" s="32">
        <v>3</v>
      </c>
      <c r="C13" s="17">
        <f t="shared" si="0"/>
        <v>6574396</v>
      </c>
      <c r="D13" s="18">
        <v>1960480</v>
      </c>
      <c r="E13" s="18">
        <v>490120</v>
      </c>
      <c r="F13" s="18">
        <f t="shared" si="1"/>
        <v>1470360</v>
      </c>
      <c r="G13" s="19">
        <v>4613916</v>
      </c>
      <c r="H13" s="19">
        <v>1099082.29</v>
      </c>
      <c r="I13" s="19">
        <f t="shared" si="2"/>
        <v>3514833.71</v>
      </c>
      <c r="J13" s="20"/>
      <c r="K13" s="20"/>
      <c r="L13" s="20">
        <f t="shared" si="3"/>
        <v>0</v>
      </c>
      <c r="M13" s="21"/>
      <c r="N13" s="21"/>
      <c r="O13" s="21">
        <f t="shared" si="4"/>
        <v>0</v>
      </c>
      <c r="P13" s="22"/>
      <c r="Q13" s="22"/>
      <c r="R13" s="22">
        <f t="shared" si="5"/>
        <v>0</v>
      </c>
      <c r="S13" s="19">
        <f t="shared" si="6"/>
        <v>4985193.71</v>
      </c>
      <c r="T13" s="17">
        <f t="shared" si="7"/>
        <v>1589202.29</v>
      </c>
      <c r="U13" s="17">
        <f t="shared" si="8"/>
        <v>24.17259760440351</v>
      </c>
    </row>
    <row r="14" spans="1:21" s="26" customFormat="1" ht="27.75" customHeight="1">
      <c r="A14" s="25" t="s">
        <v>14</v>
      </c>
      <c r="B14" s="32">
        <v>3</v>
      </c>
      <c r="C14" s="17">
        <f t="shared" si="0"/>
        <v>11902528</v>
      </c>
      <c r="D14" s="18">
        <v>4436660</v>
      </c>
      <c r="E14" s="18">
        <v>1104680</v>
      </c>
      <c r="F14" s="18">
        <f t="shared" si="1"/>
        <v>3331980</v>
      </c>
      <c r="G14" s="19">
        <v>7465868</v>
      </c>
      <c r="H14" s="19">
        <v>553495.7</v>
      </c>
      <c r="I14" s="19">
        <f t="shared" si="2"/>
        <v>6912372.3</v>
      </c>
      <c r="J14" s="20"/>
      <c r="K14" s="20"/>
      <c r="L14" s="20">
        <f t="shared" si="3"/>
        <v>0</v>
      </c>
      <c r="M14" s="21"/>
      <c r="N14" s="21"/>
      <c r="O14" s="21">
        <f t="shared" si="4"/>
        <v>0</v>
      </c>
      <c r="P14" s="22"/>
      <c r="Q14" s="22"/>
      <c r="R14" s="22">
        <f t="shared" si="5"/>
        <v>0</v>
      </c>
      <c r="S14" s="19">
        <f t="shared" si="6"/>
        <v>10244352.3</v>
      </c>
      <c r="T14" s="17">
        <f t="shared" si="7"/>
        <v>1658175.7</v>
      </c>
      <c r="U14" s="17">
        <f t="shared" si="8"/>
        <v>13.93129005871694</v>
      </c>
    </row>
    <row r="15" spans="1:21" ht="27.75" customHeight="1">
      <c r="A15" s="23" t="s">
        <v>34</v>
      </c>
      <c r="B15" s="33">
        <v>3</v>
      </c>
      <c r="C15" s="17">
        <f t="shared" si="0"/>
        <v>2678592</v>
      </c>
      <c r="D15" s="18">
        <v>730440</v>
      </c>
      <c r="E15" s="18">
        <v>243480</v>
      </c>
      <c r="F15" s="18">
        <f t="shared" si="1"/>
        <v>486960</v>
      </c>
      <c r="G15" s="19">
        <v>1948152</v>
      </c>
      <c r="H15" s="19">
        <v>309274.54</v>
      </c>
      <c r="I15" s="19">
        <f t="shared" si="2"/>
        <v>1638877.46</v>
      </c>
      <c r="J15" s="20"/>
      <c r="K15" s="20"/>
      <c r="L15" s="20">
        <f t="shared" si="3"/>
        <v>0</v>
      </c>
      <c r="M15" s="21"/>
      <c r="N15" s="21"/>
      <c r="O15" s="21">
        <f t="shared" si="4"/>
        <v>0</v>
      </c>
      <c r="P15" s="22"/>
      <c r="Q15" s="22"/>
      <c r="R15" s="22">
        <f t="shared" si="5"/>
        <v>0</v>
      </c>
      <c r="S15" s="19">
        <f t="shared" si="6"/>
        <v>2125837.46</v>
      </c>
      <c r="T15" s="17">
        <f t="shared" si="7"/>
        <v>552754.54</v>
      </c>
      <c r="U15" s="17">
        <f t="shared" si="8"/>
        <v>20.636011008768786</v>
      </c>
    </row>
    <row r="16" spans="1:21" ht="27.75" customHeight="1">
      <c r="A16" s="23" t="s">
        <v>35</v>
      </c>
      <c r="B16" s="33">
        <v>3</v>
      </c>
      <c r="C16" s="17">
        <f t="shared" si="0"/>
        <v>7476502</v>
      </c>
      <c r="D16" s="18">
        <v>1276980</v>
      </c>
      <c r="E16" s="18">
        <v>400230</v>
      </c>
      <c r="F16" s="18">
        <f t="shared" si="1"/>
        <v>876750</v>
      </c>
      <c r="G16" s="19">
        <v>6199522</v>
      </c>
      <c r="H16" s="19">
        <v>559878.56</v>
      </c>
      <c r="I16" s="19">
        <f t="shared" si="2"/>
        <v>5639643.4399999995</v>
      </c>
      <c r="J16" s="20"/>
      <c r="K16" s="20"/>
      <c r="L16" s="20">
        <f t="shared" si="3"/>
        <v>0</v>
      </c>
      <c r="M16" s="21"/>
      <c r="N16" s="21"/>
      <c r="O16" s="21">
        <f t="shared" si="4"/>
        <v>0</v>
      </c>
      <c r="P16" s="22"/>
      <c r="Q16" s="22"/>
      <c r="R16" s="22">
        <f t="shared" si="5"/>
        <v>0</v>
      </c>
      <c r="S16" s="19">
        <f t="shared" si="6"/>
        <v>6516393.4399999995</v>
      </c>
      <c r="T16" s="17">
        <f t="shared" si="7"/>
        <v>960108.56</v>
      </c>
      <c r="U16" s="17">
        <f t="shared" si="8"/>
        <v>12.841681310323999</v>
      </c>
    </row>
    <row r="17" spans="1:21" ht="27.75" customHeight="1">
      <c r="A17" s="23" t="s">
        <v>15</v>
      </c>
      <c r="B17" s="33">
        <v>3</v>
      </c>
      <c r="C17" s="17">
        <f t="shared" si="0"/>
        <v>6455468</v>
      </c>
      <c r="D17" s="18">
        <v>2119600</v>
      </c>
      <c r="E17" s="18">
        <v>529900</v>
      </c>
      <c r="F17" s="18">
        <f t="shared" si="1"/>
        <v>1589700</v>
      </c>
      <c r="G17" s="19">
        <v>4335868</v>
      </c>
      <c r="H17" s="19">
        <v>326895.31</v>
      </c>
      <c r="I17" s="19">
        <f t="shared" si="2"/>
        <v>4008972.69</v>
      </c>
      <c r="J17" s="20"/>
      <c r="K17" s="20"/>
      <c r="L17" s="20">
        <f t="shared" si="3"/>
        <v>0</v>
      </c>
      <c r="M17" s="21"/>
      <c r="N17" s="21"/>
      <c r="O17" s="21">
        <f t="shared" si="4"/>
        <v>0</v>
      </c>
      <c r="P17" s="22"/>
      <c r="Q17" s="22"/>
      <c r="R17" s="22">
        <f t="shared" si="5"/>
        <v>0</v>
      </c>
      <c r="S17" s="19">
        <f t="shared" si="6"/>
        <v>5598672.6899999995</v>
      </c>
      <c r="T17" s="17">
        <f t="shared" si="7"/>
        <v>856795.31</v>
      </c>
      <c r="U17" s="17">
        <f t="shared" si="8"/>
        <v>13.272396517185122</v>
      </c>
    </row>
    <row r="18" spans="1:21" ht="27.75" customHeight="1">
      <c r="A18" s="23" t="s">
        <v>16</v>
      </c>
      <c r="B18" s="33">
        <v>3</v>
      </c>
      <c r="C18" s="17">
        <f t="shared" si="0"/>
        <v>9454816</v>
      </c>
      <c r="D18" s="18">
        <v>3897360</v>
      </c>
      <c r="E18" s="18">
        <v>931900</v>
      </c>
      <c r="F18" s="18">
        <f t="shared" si="1"/>
        <v>2965460</v>
      </c>
      <c r="G18" s="19">
        <v>5557456</v>
      </c>
      <c r="H18" s="19">
        <v>479559.83</v>
      </c>
      <c r="I18" s="19">
        <f t="shared" si="2"/>
        <v>5077896.17</v>
      </c>
      <c r="J18" s="20"/>
      <c r="K18" s="20"/>
      <c r="L18" s="20">
        <f t="shared" si="3"/>
        <v>0</v>
      </c>
      <c r="M18" s="21"/>
      <c r="N18" s="21"/>
      <c r="O18" s="21">
        <f t="shared" si="4"/>
        <v>0</v>
      </c>
      <c r="P18" s="22"/>
      <c r="Q18" s="22"/>
      <c r="R18" s="22">
        <f t="shared" si="5"/>
        <v>0</v>
      </c>
      <c r="S18" s="19">
        <f t="shared" si="6"/>
        <v>8043356.17</v>
      </c>
      <c r="T18" s="17">
        <f t="shared" si="7"/>
        <v>1411459.83</v>
      </c>
      <c r="U18" s="17">
        <f t="shared" si="8"/>
        <v>14.928474864026969</v>
      </c>
    </row>
    <row r="19" spans="1:21" ht="27.75" customHeight="1">
      <c r="A19" s="23" t="s">
        <v>17</v>
      </c>
      <c r="B19" s="33">
        <v>3</v>
      </c>
      <c r="C19" s="17">
        <f t="shared" si="0"/>
        <v>3092494</v>
      </c>
      <c r="D19" s="18">
        <v>1091100</v>
      </c>
      <c r="E19" s="18">
        <v>363700</v>
      </c>
      <c r="F19" s="18">
        <f t="shared" si="1"/>
        <v>727400</v>
      </c>
      <c r="G19" s="19">
        <v>2001394</v>
      </c>
      <c r="H19" s="19">
        <v>353884.81</v>
      </c>
      <c r="I19" s="19">
        <f t="shared" si="2"/>
        <v>1647509.19</v>
      </c>
      <c r="J19" s="20"/>
      <c r="K19" s="20"/>
      <c r="L19" s="20">
        <f t="shared" si="3"/>
        <v>0</v>
      </c>
      <c r="M19" s="21"/>
      <c r="N19" s="21"/>
      <c r="O19" s="21">
        <f t="shared" si="4"/>
        <v>0</v>
      </c>
      <c r="P19" s="22"/>
      <c r="Q19" s="22"/>
      <c r="R19" s="22">
        <f t="shared" si="5"/>
        <v>0</v>
      </c>
      <c r="S19" s="19">
        <f t="shared" si="6"/>
        <v>2374909.19</v>
      </c>
      <c r="T19" s="17">
        <f t="shared" si="7"/>
        <v>717584.81</v>
      </c>
      <c r="U19" s="17">
        <f t="shared" si="8"/>
        <v>23.20408091333403</v>
      </c>
    </row>
    <row r="20" spans="1:21" ht="27.75" customHeight="1">
      <c r="A20" s="23" t="s">
        <v>18</v>
      </c>
      <c r="B20" s="33">
        <v>3</v>
      </c>
      <c r="C20" s="17">
        <f t="shared" si="0"/>
        <v>8116500</v>
      </c>
      <c r="D20" s="18">
        <v>1940480</v>
      </c>
      <c r="E20" s="18">
        <v>442280</v>
      </c>
      <c r="F20" s="18">
        <f t="shared" si="1"/>
        <v>1498200</v>
      </c>
      <c r="G20" s="19">
        <v>6176020</v>
      </c>
      <c r="H20" s="19">
        <v>289547.39</v>
      </c>
      <c r="I20" s="19">
        <f t="shared" si="2"/>
        <v>5886472.61</v>
      </c>
      <c r="J20" s="20"/>
      <c r="K20" s="20"/>
      <c r="L20" s="20">
        <f t="shared" si="3"/>
        <v>0</v>
      </c>
      <c r="M20" s="21"/>
      <c r="N20" s="21"/>
      <c r="O20" s="21">
        <f t="shared" si="4"/>
        <v>0</v>
      </c>
      <c r="P20" s="22"/>
      <c r="Q20" s="22"/>
      <c r="R20" s="22">
        <f t="shared" si="5"/>
        <v>0</v>
      </c>
      <c r="S20" s="19">
        <f t="shared" si="6"/>
        <v>7384672.61</v>
      </c>
      <c r="T20" s="17">
        <f t="shared" si="7"/>
        <v>731827.39</v>
      </c>
      <c r="U20" s="17">
        <f t="shared" si="8"/>
        <v>9.016539025442</v>
      </c>
    </row>
    <row r="21" spans="1:21" ht="27.75" customHeight="1">
      <c r="A21" s="23" t="s">
        <v>19</v>
      </c>
      <c r="B21" s="33">
        <v>3</v>
      </c>
      <c r="C21" s="17">
        <f t="shared" si="0"/>
        <v>6952280</v>
      </c>
      <c r="D21" s="18">
        <v>1562960</v>
      </c>
      <c r="E21" s="18">
        <v>355400</v>
      </c>
      <c r="F21" s="18">
        <f t="shared" si="1"/>
        <v>1207560</v>
      </c>
      <c r="G21" s="19">
        <v>5389320</v>
      </c>
      <c r="H21" s="19">
        <v>1074988.49</v>
      </c>
      <c r="I21" s="19">
        <f t="shared" si="2"/>
        <v>4314331.51</v>
      </c>
      <c r="J21" s="20"/>
      <c r="K21" s="20"/>
      <c r="L21" s="20">
        <f t="shared" si="3"/>
        <v>0</v>
      </c>
      <c r="M21" s="21"/>
      <c r="N21" s="21"/>
      <c r="O21" s="21">
        <f t="shared" si="4"/>
        <v>0</v>
      </c>
      <c r="P21" s="22"/>
      <c r="Q21" s="22"/>
      <c r="R21" s="22">
        <f t="shared" si="5"/>
        <v>0</v>
      </c>
      <c r="S21" s="19">
        <f t="shared" si="6"/>
        <v>5521891.51</v>
      </c>
      <c r="T21" s="17">
        <f t="shared" si="7"/>
        <v>1430388.49</v>
      </c>
      <c r="U21" s="17">
        <f t="shared" si="8"/>
        <v>20.574379771815863</v>
      </c>
    </row>
    <row r="22" spans="1:21" ht="27.75" customHeight="1">
      <c r="A22" s="23" t="s">
        <v>56</v>
      </c>
      <c r="B22" s="33">
        <v>3</v>
      </c>
      <c r="C22" s="17">
        <f t="shared" si="0"/>
        <v>4890036</v>
      </c>
      <c r="D22" s="18">
        <v>838920</v>
      </c>
      <c r="E22" s="18">
        <v>275661.67</v>
      </c>
      <c r="F22" s="18">
        <f t="shared" si="1"/>
        <v>563258.3300000001</v>
      </c>
      <c r="G22" s="19">
        <v>4051116</v>
      </c>
      <c r="H22" s="19">
        <v>702155.12</v>
      </c>
      <c r="I22" s="19">
        <f t="shared" si="2"/>
        <v>3348960.88</v>
      </c>
      <c r="J22" s="20"/>
      <c r="K22" s="20"/>
      <c r="L22" s="20">
        <f t="shared" si="3"/>
        <v>0</v>
      </c>
      <c r="M22" s="21"/>
      <c r="N22" s="21"/>
      <c r="O22" s="21">
        <f t="shared" si="4"/>
        <v>0</v>
      </c>
      <c r="P22" s="22"/>
      <c r="Q22" s="22"/>
      <c r="R22" s="22">
        <f t="shared" si="5"/>
        <v>0</v>
      </c>
      <c r="S22" s="19">
        <f t="shared" si="6"/>
        <v>3912219.21</v>
      </c>
      <c r="T22" s="17">
        <f t="shared" si="7"/>
        <v>977816.79</v>
      </c>
      <c r="U22" s="17">
        <f t="shared" si="8"/>
        <v>19.996106163635606</v>
      </c>
    </row>
    <row r="23" spans="1:21" ht="27.75" customHeight="1">
      <c r="A23" s="23" t="s">
        <v>55</v>
      </c>
      <c r="B23" s="33">
        <v>3</v>
      </c>
      <c r="C23" s="17">
        <f t="shared" si="0"/>
        <v>3779212</v>
      </c>
      <c r="D23" s="18">
        <v>1369740</v>
      </c>
      <c r="E23" s="18">
        <v>456580</v>
      </c>
      <c r="F23" s="18">
        <f t="shared" si="1"/>
        <v>913160</v>
      </c>
      <c r="G23" s="19">
        <v>2409472</v>
      </c>
      <c r="H23" s="19">
        <v>316936.06</v>
      </c>
      <c r="I23" s="19">
        <f t="shared" si="2"/>
        <v>2092535.94</v>
      </c>
      <c r="J23" s="20"/>
      <c r="K23" s="20"/>
      <c r="L23" s="20">
        <f t="shared" si="3"/>
        <v>0</v>
      </c>
      <c r="M23" s="21"/>
      <c r="N23" s="21"/>
      <c r="O23" s="21">
        <f t="shared" si="4"/>
        <v>0</v>
      </c>
      <c r="P23" s="22"/>
      <c r="Q23" s="22"/>
      <c r="R23" s="22">
        <f t="shared" si="5"/>
        <v>0</v>
      </c>
      <c r="S23" s="19">
        <f t="shared" si="6"/>
        <v>3005695.94</v>
      </c>
      <c r="T23" s="17">
        <f t="shared" si="7"/>
        <v>773516.06</v>
      </c>
      <c r="U23" s="17">
        <f t="shared" si="8"/>
        <v>20.467654632764713</v>
      </c>
    </row>
    <row r="24" spans="1:21" ht="27.75" customHeight="1">
      <c r="A24" s="23" t="s">
        <v>20</v>
      </c>
      <c r="B24" s="33">
        <v>3</v>
      </c>
      <c r="C24" s="17">
        <f t="shared" si="0"/>
        <v>6262292</v>
      </c>
      <c r="D24" s="18">
        <v>2903360</v>
      </c>
      <c r="E24" s="18">
        <v>801900</v>
      </c>
      <c r="F24" s="18">
        <f t="shared" si="1"/>
        <v>2101460</v>
      </c>
      <c r="G24" s="19">
        <v>3358932</v>
      </c>
      <c r="H24" s="19">
        <v>514123.65</v>
      </c>
      <c r="I24" s="19">
        <f t="shared" si="2"/>
        <v>2844808.35</v>
      </c>
      <c r="J24" s="20"/>
      <c r="K24" s="20"/>
      <c r="L24" s="20">
        <f t="shared" si="3"/>
        <v>0</v>
      </c>
      <c r="M24" s="21"/>
      <c r="N24" s="21"/>
      <c r="O24" s="21">
        <f t="shared" si="4"/>
        <v>0</v>
      </c>
      <c r="P24" s="22"/>
      <c r="Q24" s="22"/>
      <c r="R24" s="22">
        <f t="shared" si="5"/>
        <v>0</v>
      </c>
      <c r="S24" s="19">
        <f t="shared" si="6"/>
        <v>4946268.35</v>
      </c>
      <c r="T24" s="17">
        <f t="shared" si="7"/>
        <v>1316023.65</v>
      </c>
      <c r="U24" s="17">
        <f t="shared" si="8"/>
        <v>21.015047685416135</v>
      </c>
    </row>
    <row r="25" spans="1:21" ht="27.75" customHeight="1">
      <c r="A25" s="23" t="s">
        <v>36</v>
      </c>
      <c r="B25" s="33">
        <v>3</v>
      </c>
      <c r="C25" s="17">
        <f t="shared" si="0"/>
        <v>3568020</v>
      </c>
      <c r="D25" s="18">
        <v>1965540</v>
      </c>
      <c r="E25" s="18">
        <v>655180</v>
      </c>
      <c r="F25" s="18">
        <f t="shared" si="1"/>
        <v>1310360</v>
      </c>
      <c r="G25" s="19">
        <v>1602480</v>
      </c>
      <c r="H25" s="19">
        <v>251331.93</v>
      </c>
      <c r="I25" s="19">
        <f t="shared" si="2"/>
        <v>1351148.07</v>
      </c>
      <c r="J25" s="20"/>
      <c r="K25" s="20"/>
      <c r="L25" s="20">
        <f t="shared" si="3"/>
        <v>0</v>
      </c>
      <c r="M25" s="21"/>
      <c r="N25" s="21"/>
      <c r="O25" s="21">
        <f t="shared" si="4"/>
        <v>0</v>
      </c>
      <c r="P25" s="22"/>
      <c r="Q25" s="22"/>
      <c r="R25" s="22">
        <f t="shared" si="5"/>
        <v>0</v>
      </c>
      <c r="S25" s="19">
        <f t="shared" si="6"/>
        <v>2661508.0700000003</v>
      </c>
      <c r="T25" s="17">
        <f t="shared" si="7"/>
        <v>906511.9299999999</v>
      </c>
      <c r="U25" s="17">
        <f t="shared" si="8"/>
        <v>25.406582081939</v>
      </c>
    </row>
    <row r="26" spans="1:21" ht="27.75" customHeight="1">
      <c r="A26" s="23" t="s">
        <v>37</v>
      </c>
      <c r="B26" s="33">
        <v>3</v>
      </c>
      <c r="C26" s="17">
        <f t="shared" si="0"/>
        <v>3169804</v>
      </c>
      <c r="D26" s="18">
        <v>1095680</v>
      </c>
      <c r="E26" s="18">
        <v>273920</v>
      </c>
      <c r="F26" s="18">
        <f t="shared" si="1"/>
        <v>821760</v>
      </c>
      <c r="G26" s="19">
        <v>2074124</v>
      </c>
      <c r="H26" s="19">
        <v>145174.05</v>
      </c>
      <c r="I26" s="19">
        <f t="shared" si="2"/>
        <v>1928949.95</v>
      </c>
      <c r="J26" s="20"/>
      <c r="K26" s="20"/>
      <c r="L26" s="20">
        <f t="shared" si="3"/>
        <v>0</v>
      </c>
      <c r="M26" s="21"/>
      <c r="N26" s="21"/>
      <c r="O26" s="21">
        <f t="shared" si="4"/>
        <v>0</v>
      </c>
      <c r="P26" s="22"/>
      <c r="Q26" s="22"/>
      <c r="R26" s="22">
        <f t="shared" si="5"/>
        <v>0</v>
      </c>
      <c r="S26" s="19">
        <f t="shared" si="6"/>
        <v>2750709.95</v>
      </c>
      <c r="T26" s="17">
        <f t="shared" si="7"/>
        <v>419094.05</v>
      </c>
      <c r="U26" s="17">
        <f t="shared" si="8"/>
        <v>13.22144996977731</v>
      </c>
    </row>
    <row r="27" spans="1:21" ht="27.75" customHeight="1">
      <c r="A27" s="23" t="s">
        <v>21</v>
      </c>
      <c r="B27" s="33">
        <v>3</v>
      </c>
      <c r="C27" s="17">
        <f t="shared" si="0"/>
        <v>7323666</v>
      </c>
      <c r="D27" s="18">
        <v>1743480</v>
      </c>
      <c r="E27" s="18">
        <v>580020</v>
      </c>
      <c r="F27" s="18">
        <f t="shared" si="1"/>
        <v>1163460</v>
      </c>
      <c r="G27" s="19">
        <v>5580186</v>
      </c>
      <c r="H27" s="19">
        <v>826629.62</v>
      </c>
      <c r="I27" s="19">
        <f t="shared" si="2"/>
        <v>4753556.38</v>
      </c>
      <c r="J27" s="20"/>
      <c r="K27" s="20"/>
      <c r="L27" s="20">
        <f t="shared" si="3"/>
        <v>0</v>
      </c>
      <c r="M27" s="21"/>
      <c r="N27" s="21"/>
      <c r="O27" s="21">
        <f t="shared" si="4"/>
        <v>0</v>
      </c>
      <c r="P27" s="22"/>
      <c r="Q27" s="22"/>
      <c r="R27" s="22">
        <f t="shared" si="5"/>
        <v>0</v>
      </c>
      <c r="S27" s="19">
        <f t="shared" si="6"/>
        <v>5917016.38</v>
      </c>
      <c r="T27" s="17">
        <f t="shared" si="7"/>
        <v>1406649.62</v>
      </c>
      <c r="U27" s="17">
        <f t="shared" si="8"/>
        <v>19.206905667189083</v>
      </c>
    </row>
    <row r="28" spans="1:21" ht="27.75" customHeight="1">
      <c r="A28" s="23" t="s">
        <v>52</v>
      </c>
      <c r="B28" s="33">
        <v>3</v>
      </c>
      <c r="C28" s="17">
        <f t="shared" si="0"/>
        <v>8113760</v>
      </c>
      <c r="D28" s="18">
        <v>1179440</v>
      </c>
      <c r="E28" s="18">
        <v>294860</v>
      </c>
      <c r="F28" s="18">
        <f t="shared" si="1"/>
        <v>884580</v>
      </c>
      <c r="G28" s="19">
        <v>6934320</v>
      </c>
      <c r="H28" s="19">
        <v>774225.39</v>
      </c>
      <c r="I28" s="19">
        <f t="shared" si="2"/>
        <v>6160094.61</v>
      </c>
      <c r="J28" s="20"/>
      <c r="K28" s="20"/>
      <c r="L28" s="20">
        <f t="shared" si="3"/>
        <v>0</v>
      </c>
      <c r="M28" s="21"/>
      <c r="N28" s="21"/>
      <c r="O28" s="21">
        <f t="shared" si="4"/>
        <v>0</v>
      </c>
      <c r="P28" s="22"/>
      <c r="Q28" s="22"/>
      <c r="R28" s="22">
        <f t="shared" si="5"/>
        <v>0</v>
      </c>
      <c r="S28" s="19">
        <f t="shared" si="6"/>
        <v>7044674.61</v>
      </c>
      <c r="T28" s="17">
        <f t="shared" si="7"/>
        <v>1069085.3900000001</v>
      </c>
      <c r="U28" s="17">
        <f t="shared" si="8"/>
        <v>13.176201785608646</v>
      </c>
    </row>
    <row r="29" spans="1:21" ht="27.75" customHeight="1">
      <c r="A29" s="23" t="s">
        <v>38</v>
      </c>
      <c r="B29" s="33">
        <v>3</v>
      </c>
      <c r="C29" s="17">
        <f t="shared" si="0"/>
        <v>5141620</v>
      </c>
      <c r="D29" s="18">
        <v>1492560</v>
      </c>
      <c r="E29" s="18">
        <v>373140</v>
      </c>
      <c r="F29" s="18">
        <f t="shared" si="1"/>
        <v>1119420</v>
      </c>
      <c r="G29" s="19">
        <v>3649060</v>
      </c>
      <c r="H29" s="19">
        <v>658647.99</v>
      </c>
      <c r="I29" s="19">
        <f t="shared" si="2"/>
        <v>2990412.01</v>
      </c>
      <c r="J29" s="20"/>
      <c r="K29" s="20"/>
      <c r="L29" s="20">
        <f t="shared" si="3"/>
        <v>0</v>
      </c>
      <c r="M29" s="21"/>
      <c r="N29" s="21"/>
      <c r="O29" s="21">
        <f t="shared" si="4"/>
        <v>0</v>
      </c>
      <c r="P29" s="22"/>
      <c r="Q29" s="22"/>
      <c r="R29" s="22">
        <f t="shared" si="5"/>
        <v>0</v>
      </c>
      <c r="S29" s="19">
        <f t="shared" si="6"/>
        <v>4109832.01</v>
      </c>
      <c r="T29" s="17">
        <f t="shared" si="7"/>
        <v>1031787.99</v>
      </c>
      <c r="U29" s="17">
        <f t="shared" si="8"/>
        <v>20.067371567716012</v>
      </c>
    </row>
    <row r="30" spans="1:21" ht="19.5">
      <c r="A30" s="23" t="s">
        <v>39</v>
      </c>
      <c r="B30" s="33">
        <v>3</v>
      </c>
      <c r="C30" s="17">
        <f t="shared" si="0"/>
        <v>10362036</v>
      </c>
      <c r="D30" s="18">
        <v>4232080</v>
      </c>
      <c r="E30" s="18">
        <v>1058020</v>
      </c>
      <c r="F30" s="18">
        <f t="shared" si="1"/>
        <v>3174060</v>
      </c>
      <c r="G30" s="19">
        <v>6129956</v>
      </c>
      <c r="H30" s="19">
        <v>842586.88</v>
      </c>
      <c r="I30" s="19">
        <f t="shared" si="2"/>
        <v>5287369.12</v>
      </c>
      <c r="J30" s="20"/>
      <c r="K30" s="20"/>
      <c r="L30" s="20">
        <f t="shared" si="3"/>
        <v>0</v>
      </c>
      <c r="M30" s="21"/>
      <c r="N30" s="21"/>
      <c r="O30" s="21">
        <f t="shared" si="4"/>
        <v>0</v>
      </c>
      <c r="P30" s="22"/>
      <c r="Q30" s="22"/>
      <c r="R30" s="22">
        <f t="shared" si="5"/>
        <v>0</v>
      </c>
      <c r="S30" s="19">
        <f t="shared" si="6"/>
        <v>8461429.120000001</v>
      </c>
      <c r="T30" s="17">
        <f t="shared" si="7"/>
        <v>1900606.88</v>
      </c>
      <c r="U30" s="17">
        <f t="shared" si="8"/>
        <v>18.342021587263353</v>
      </c>
    </row>
    <row r="31" spans="1:21" ht="27.75" customHeight="1">
      <c r="A31" s="23" t="s">
        <v>41</v>
      </c>
      <c r="B31" s="33">
        <v>3</v>
      </c>
      <c r="C31" s="17">
        <f t="shared" si="0"/>
        <v>2725334</v>
      </c>
      <c r="D31" s="18">
        <v>1739160</v>
      </c>
      <c r="E31" s="18">
        <v>523400</v>
      </c>
      <c r="F31" s="18">
        <f t="shared" si="1"/>
        <v>1215760</v>
      </c>
      <c r="G31" s="19">
        <v>986174</v>
      </c>
      <c r="H31" s="19">
        <v>144331.87</v>
      </c>
      <c r="I31" s="19">
        <f t="shared" si="2"/>
        <v>841842.13</v>
      </c>
      <c r="J31" s="20"/>
      <c r="K31" s="20"/>
      <c r="L31" s="20">
        <f t="shared" si="3"/>
        <v>0</v>
      </c>
      <c r="M31" s="21"/>
      <c r="N31" s="21"/>
      <c r="O31" s="21">
        <f t="shared" si="4"/>
        <v>0</v>
      </c>
      <c r="P31" s="22"/>
      <c r="Q31" s="22"/>
      <c r="R31" s="22">
        <f t="shared" si="5"/>
        <v>0</v>
      </c>
      <c r="S31" s="19">
        <f t="shared" si="6"/>
        <v>2057602.13</v>
      </c>
      <c r="T31" s="17">
        <f t="shared" si="7"/>
        <v>667731.87</v>
      </c>
      <c r="U31" s="17">
        <f t="shared" si="8"/>
        <v>24.500918786468006</v>
      </c>
    </row>
    <row r="32" spans="1:21" ht="27.75" customHeight="1">
      <c r="A32" s="23" t="s">
        <v>46</v>
      </c>
      <c r="B32" s="33">
        <v>3</v>
      </c>
      <c r="C32" s="17">
        <f t="shared" si="0"/>
        <v>7737400</v>
      </c>
      <c r="D32" s="18">
        <v>2048880</v>
      </c>
      <c r="E32" s="18">
        <v>511560</v>
      </c>
      <c r="F32" s="18">
        <f t="shared" si="1"/>
        <v>1537320</v>
      </c>
      <c r="G32" s="19">
        <v>5688520</v>
      </c>
      <c r="H32" s="19">
        <v>689866.63</v>
      </c>
      <c r="I32" s="19">
        <f t="shared" si="2"/>
        <v>4998653.37</v>
      </c>
      <c r="J32" s="20"/>
      <c r="K32" s="20"/>
      <c r="L32" s="20">
        <f t="shared" si="3"/>
        <v>0</v>
      </c>
      <c r="M32" s="21"/>
      <c r="N32" s="21"/>
      <c r="O32" s="21">
        <f t="shared" si="4"/>
        <v>0</v>
      </c>
      <c r="P32" s="22"/>
      <c r="Q32" s="22"/>
      <c r="R32" s="22">
        <f t="shared" si="5"/>
        <v>0</v>
      </c>
      <c r="S32" s="19">
        <f t="shared" si="6"/>
        <v>6535973.37</v>
      </c>
      <c r="T32" s="17">
        <f t="shared" si="7"/>
        <v>1201426.63</v>
      </c>
      <c r="U32" s="17">
        <f t="shared" si="8"/>
        <v>15.527523845219324</v>
      </c>
    </row>
    <row r="33" spans="1:21" ht="27.75" customHeight="1">
      <c r="A33" s="23" t="s">
        <v>47</v>
      </c>
      <c r="B33" s="33">
        <v>3</v>
      </c>
      <c r="C33" s="17">
        <f t="shared" si="0"/>
        <v>4302540</v>
      </c>
      <c r="D33" s="18">
        <v>840400</v>
      </c>
      <c r="E33" s="18">
        <v>230960</v>
      </c>
      <c r="F33" s="18">
        <f t="shared" si="1"/>
        <v>609440</v>
      </c>
      <c r="G33" s="19">
        <v>3462140</v>
      </c>
      <c r="H33" s="19">
        <v>338412.67</v>
      </c>
      <c r="I33" s="19">
        <f t="shared" si="2"/>
        <v>3123727.33</v>
      </c>
      <c r="J33" s="20"/>
      <c r="K33" s="20"/>
      <c r="L33" s="20">
        <f t="shared" si="3"/>
        <v>0</v>
      </c>
      <c r="M33" s="21"/>
      <c r="N33" s="21"/>
      <c r="O33" s="21">
        <f t="shared" si="4"/>
        <v>0</v>
      </c>
      <c r="P33" s="22"/>
      <c r="Q33" s="22"/>
      <c r="R33" s="22">
        <f t="shared" si="5"/>
        <v>0</v>
      </c>
      <c r="S33" s="19">
        <f t="shared" si="6"/>
        <v>3733167.33</v>
      </c>
      <c r="T33" s="17">
        <f t="shared" si="7"/>
        <v>569372.6699999999</v>
      </c>
      <c r="U33" s="17">
        <f t="shared" si="8"/>
        <v>13.233407940425886</v>
      </c>
    </row>
    <row r="34" spans="1:21" ht="27.75" customHeight="1">
      <c r="A34" s="23" t="s">
        <v>25</v>
      </c>
      <c r="B34" s="33">
        <v>3</v>
      </c>
      <c r="C34" s="17">
        <f t="shared" si="0"/>
        <v>2861392</v>
      </c>
      <c r="D34" s="18">
        <v>1600440</v>
      </c>
      <c r="E34" s="18">
        <v>533480</v>
      </c>
      <c r="F34" s="18">
        <f t="shared" si="1"/>
        <v>1066960</v>
      </c>
      <c r="G34" s="19">
        <v>1260952</v>
      </c>
      <c r="H34" s="19">
        <v>163882.91</v>
      </c>
      <c r="I34" s="19">
        <f t="shared" si="2"/>
        <v>1097069.09</v>
      </c>
      <c r="J34" s="20"/>
      <c r="K34" s="20"/>
      <c r="L34" s="20">
        <f t="shared" si="3"/>
        <v>0</v>
      </c>
      <c r="M34" s="21"/>
      <c r="N34" s="21"/>
      <c r="O34" s="21">
        <f t="shared" si="4"/>
        <v>0</v>
      </c>
      <c r="P34" s="22"/>
      <c r="Q34" s="22"/>
      <c r="R34" s="22">
        <f t="shared" si="5"/>
        <v>0</v>
      </c>
      <c r="S34" s="19">
        <f t="shared" si="6"/>
        <v>2164029.09</v>
      </c>
      <c r="T34" s="17">
        <f t="shared" si="7"/>
        <v>697362.91</v>
      </c>
      <c r="U34" s="17">
        <f t="shared" si="8"/>
        <v>24.37145661971516</v>
      </c>
    </row>
    <row r="35" spans="1:21" ht="27.75" customHeight="1">
      <c r="A35" s="23" t="s">
        <v>59</v>
      </c>
      <c r="B35" s="33">
        <v>3</v>
      </c>
      <c r="C35" s="17">
        <f t="shared" si="0"/>
        <v>4710240</v>
      </c>
      <c r="D35" s="18">
        <v>2486880</v>
      </c>
      <c r="E35" s="18">
        <v>621720</v>
      </c>
      <c r="F35" s="18">
        <f t="shared" si="1"/>
        <v>1865160</v>
      </c>
      <c r="G35" s="19">
        <v>2223360</v>
      </c>
      <c r="H35" s="19">
        <v>343794.59</v>
      </c>
      <c r="I35" s="19">
        <f t="shared" si="2"/>
        <v>1879565.41</v>
      </c>
      <c r="J35" s="20"/>
      <c r="K35" s="20"/>
      <c r="L35" s="20">
        <f t="shared" si="3"/>
        <v>0</v>
      </c>
      <c r="M35" s="21"/>
      <c r="N35" s="21"/>
      <c r="O35" s="21">
        <f t="shared" si="4"/>
        <v>0</v>
      </c>
      <c r="P35" s="22"/>
      <c r="Q35" s="22"/>
      <c r="R35" s="22">
        <f t="shared" si="5"/>
        <v>0</v>
      </c>
      <c r="S35" s="19">
        <f t="shared" si="6"/>
        <v>3744725.41</v>
      </c>
      <c r="T35" s="17">
        <f t="shared" si="7"/>
        <v>965514.5900000001</v>
      </c>
      <c r="U35" s="17">
        <f t="shared" si="8"/>
        <v>20.498203700872995</v>
      </c>
    </row>
    <row r="36" spans="1:21" ht="27.75" customHeight="1">
      <c r="A36" s="23" t="s">
        <v>61</v>
      </c>
      <c r="B36" s="33">
        <v>3</v>
      </c>
      <c r="C36" s="17">
        <f t="shared" si="0"/>
        <v>3325524</v>
      </c>
      <c r="D36" s="18">
        <v>2005020</v>
      </c>
      <c r="E36" s="18">
        <v>668340</v>
      </c>
      <c r="F36" s="18">
        <f t="shared" si="1"/>
        <v>1336680</v>
      </c>
      <c r="G36" s="19">
        <v>1320504</v>
      </c>
      <c r="H36" s="19">
        <v>161470.67</v>
      </c>
      <c r="I36" s="19">
        <f t="shared" si="2"/>
        <v>1159033.33</v>
      </c>
      <c r="J36" s="20"/>
      <c r="K36" s="20"/>
      <c r="L36" s="20">
        <f t="shared" si="3"/>
        <v>0</v>
      </c>
      <c r="M36" s="21"/>
      <c r="N36" s="21"/>
      <c r="O36" s="21">
        <f t="shared" si="4"/>
        <v>0</v>
      </c>
      <c r="P36" s="22"/>
      <c r="Q36" s="22"/>
      <c r="R36" s="22">
        <f t="shared" si="5"/>
        <v>0</v>
      </c>
      <c r="S36" s="19">
        <f t="shared" si="6"/>
        <v>2495713.33</v>
      </c>
      <c r="T36" s="17">
        <f t="shared" si="7"/>
        <v>829810.67</v>
      </c>
      <c r="U36" s="17">
        <f t="shared" si="8"/>
        <v>24.952779471746407</v>
      </c>
    </row>
    <row r="37" spans="1:21" ht="27.75" customHeight="1">
      <c r="A37" s="23" t="s">
        <v>22</v>
      </c>
      <c r="B37" s="33">
        <v>3</v>
      </c>
      <c r="C37" s="17">
        <f t="shared" si="0"/>
        <v>4392760</v>
      </c>
      <c r="D37" s="18">
        <v>637260</v>
      </c>
      <c r="E37" s="18">
        <v>165775</v>
      </c>
      <c r="F37" s="18">
        <f t="shared" si="1"/>
        <v>471485</v>
      </c>
      <c r="G37" s="19">
        <v>3755500</v>
      </c>
      <c r="H37" s="19">
        <v>355169.65</v>
      </c>
      <c r="I37" s="19">
        <f t="shared" si="2"/>
        <v>3400330.35</v>
      </c>
      <c r="J37" s="20"/>
      <c r="K37" s="20"/>
      <c r="L37" s="20">
        <f t="shared" si="3"/>
        <v>0</v>
      </c>
      <c r="M37" s="21"/>
      <c r="N37" s="21"/>
      <c r="O37" s="21">
        <f t="shared" si="4"/>
        <v>0</v>
      </c>
      <c r="P37" s="22"/>
      <c r="Q37" s="22"/>
      <c r="R37" s="22">
        <f t="shared" si="5"/>
        <v>0</v>
      </c>
      <c r="S37" s="19">
        <f t="shared" si="6"/>
        <v>3871815.35</v>
      </c>
      <c r="T37" s="17">
        <f t="shared" si="7"/>
        <v>520944.65</v>
      </c>
      <c r="U37" s="17">
        <f t="shared" si="8"/>
        <v>11.859164853076425</v>
      </c>
    </row>
    <row r="38" spans="1:21" ht="27.75" customHeight="1">
      <c r="A38" s="36" t="s">
        <v>122</v>
      </c>
      <c r="B38" s="37">
        <v>3</v>
      </c>
      <c r="C38" s="9">
        <f>SUM(D38,G38,J38,M38,P38)</f>
        <v>1678800</v>
      </c>
      <c r="D38" s="27">
        <v>108000</v>
      </c>
      <c r="E38" s="27">
        <v>18000</v>
      </c>
      <c r="F38" s="27">
        <f>SUM(D38-E38)</f>
        <v>90000</v>
      </c>
      <c r="G38" s="28">
        <v>1570800</v>
      </c>
      <c r="H38" s="28">
        <v>267796.66</v>
      </c>
      <c r="I38" s="28">
        <f>SUM(G38-H38)</f>
        <v>1303003.34</v>
      </c>
      <c r="J38" s="29"/>
      <c r="K38" s="29"/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1393003.34</v>
      </c>
      <c r="T38" s="9">
        <f>SUM(E38,H38,K38,N38,Q38)</f>
        <v>285796.66</v>
      </c>
      <c r="U38" s="9">
        <f>SUM(T38/C38)*100</f>
        <v>17.02386585656421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2023-11-27T03:28:37Z</dcterms:modified>
  <cp:category/>
  <cp:version/>
  <cp:contentType/>
  <cp:contentStatus/>
</cp:coreProperties>
</file>