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495" activeTab="0"/>
  </bookViews>
  <sheets>
    <sheet name="ภูมิภาค (2)" sheetId="1" r:id="rId1"/>
  </sheets>
  <definedNames/>
  <calcPr fullCalcOnLoad="1"/>
</workbook>
</file>

<file path=xl/sharedStrings.xml><?xml version="1.0" encoding="utf-8"?>
<sst xmlns="http://schemas.openxmlformats.org/spreadsheetml/2006/main" count="134" uniqueCount="134">
  <si>
    <t>ประจำปีงบประมาณ</t>
  </si>
  <si>
    <t xml:space="preserve">           วันที่</t>
  </si>
  <si>
    <t xml:space="preserve"> เวลา</t>
  </si>
  <si>
    <t>ชื่อผู้ใช้</t>
  </si>
  <si>
    <t>0605A01</t>
  </si>
  <si>
    <t>รายงานสถานะการใช้จ่ายงบประมาณ</t>
  </si>
  <si>
    <t>งบหน่วยงบฯ สุทธิ</t>
  </si>
  <si>
    <t xml:space="preserve"> กันเงิน/เบิกแทน</t>
  </si>
  <si>
    <t>ใบสั่งซื้อ/สัญญา</t>
  </si>
  <si>
    <t xml:space="preserve">  เบิกจ่ายสะสม</t>
  </si>
  <si>
    <t xml:space="preserve">    งบคงเหลือ</t>
  </si>
  <si>
    <t>**** รวมงบประมาณ</t>
  </si>
  <si>
    <t>***  0600500017  ส.เด็กชายบ้านมหาเมฆ</t>
  </si>
  <si>
    <t>***  0600500018  บ้านพักเด็กฯจ.กรุงเทพฯ</t>
  </si>
  <si>
    <t>***  0600500019  ส.เด็กหญิงบ้านราชวิถี</t>
  </si>
  <si>
    <t>***  0600500020  ส.เด็กบ้านแคนทอง</t>
  </si>
  <si>
    <t>***  0600500021  ส.คุ้มครองฯขอนแก่น</t>
  </si>
  <si>
    <t>***  0600500022  ส.เด็กชายบ้านบางละมุง</t>
  </si>
  <si>
    <t>***  0600500023  ส.เด็กชายบ้านเชียงใหม่</t>
  </si>
  <si>
    <t>***  0600500024  ส.เด็กบ้านเวียงพิงค์</t>
  </si>
  <si>
    <t>***  0600500025  ส.เด็กชายบ้านราชสีมา</t>
  </si>
  <si>
    <t>***  0600500026  ส.เด็กชายบ้านศรีธรรมราช</t>
  </si>
  <si>
    <t>***  0600500027  ส.เด็กอ่อนปากเกร็ด</t>
  </si>
  <si>
    <t>***  0600500028  ส.เด็กอ่อนพญาไท</t>
  </si>
  <si>
    <t>***  0600500029  ส.เด็กชายนราธิวาส</t>
  </si>
  <si>
    <t>***  0600500030  ส.เด็กอ่อนรังสิต</t>
  </si>
  <si>
    <t>***  0600500031  ส.มูลนิธิมหาราช</t>
  </si>
  <si>
    <t>***  0600500032  ส.เด็กจังหวัดปัตตานี</t>
  </si>
  <si>
    <t>***  0600500033  ส.เด็กชายจังหวัดยะลา</t>
  </si>
  <si>
    <t>***  0600500034  ส.คุ้มครองฯเด็กระยอง</t>
  </si>
  <si>
    <t>***  0600500035  บพด. จังหวัดลพบุรี</t>
  </si>
  <si>
    <t>***  0600500036  ส.ฟื้นฟูเด็กจังหวัดลำปาง</t>
  </si>
  <si>
    <t>***  0600500037  บพด.จังหวัดลำพูน</t>
  </si>
  <si>
    <t>***  0600500038  ศ.ฝึกอาชีพเด็กฯศรีสะเกษ</t>
  </si>
  <si>
    <t>***  0600500039  ส.เด็กบ้านสงขลา</t>
  </si>
  <si>
    <t>***  0600500040  ส.เด็กหญิงจังหวัดสระบุรี</t>
  </si>
  <si>
    <t>***  0600500041  ส.เด็กชายบ้านหนองคาย</t>
  </si>
  <si>
    <t>***  0600500042  ส.เด็กหญิงฯอุดรธานี</t>
  </si>
  <si>
    <t>***  0600500043  บพด.จังหวัดอุบลราชธานี</t>
  </si>
  <si>
    <t>***  0600500045  ส.พัฒนาฯเด็กจังหวัดชลบุรี</t>
  </si>
  <si>
    <t>***  0600500046  บพด.จังหวัดเชียงใหม่</t>
  </si>
  <si>
    <t>***  0600500047  บพด.จังหวัดนครราชสีมา</t>
  </si>
  <si>
    <t>***  0600500048  บพด.จ.นครศรีธรรมราช</t>
  </si>
  <si>
    <t>***  0600500049  บพด.จังหวัดนนทบุรี</t>
  </si>
  <si>
    <t>***  0600500050  ส.เด็กชายบ้านปากเกร็ด</t>
  </si>
  <si>
    <t>***  0600500051  ส.แรกรับฯบ้านธัญญพร</t>
  </si>
  <si>
    <t>***  0600500052  บพด.จังหวัดปทุมธานี</t>
  </si>
  <si>
    <t>***  0600500053  บพด.จังหวัดระยอง</t>
  </si>
  <si>
    <t>***  0600500054  บพด.จังหวัดลำปาง</t>
  </si>
  <si>
    <t>***  0600500055  บพด.ศรีสะเกษ</t>
  </si>
  <si>
    <t>***  0600500056  บพด.สระบุรี</t>
  </si>
  <si>
    <t>***  0600500057  ส.พัฒนาฯเด็กจังหวัดหนองคาย</t>
  </si>
  <si>
    <t>***  0600500058  บพด.อุดรธานี</t>
  </si>
  <si>
    <t>***  0600500059  ส.แรกรับเด็กชายปากเกร็ด</t>
  </si>
  <si>
    <t>***  0600500060  บพด.จังหวัดชลบุรี</t>
  </si>
  <si>
    <t>***  0600500061  ส.ฟื้นฟูเด็กจังหวัดสุราษฎร์ธานี</t>
  </si>
  <si>
    <t>***  0600500062  บพด.จังหวัดจังหวัดสิงห์บุรี</t>
  </si>
  <si>
    <t>***  0600500063  บพด.จังหวัดอ่างทอง</t>
  </si>
  <si>
    <t>***  0600500064  บพด.จังหวัดกำแพงเพชร</t>
  </si>
  <si>
    <t>***  0600500065  บพด.จังหวัดกาฬสินธุ์</t>
  </si>
  <si>
    <t>***  0600500066  บพด.จังหวัดพะเยา</t>
  </si>
  <si>
    <t>***  0600500067  บพด.จังหวัดนครปฐม</t>
  </si>
  <si>
    <t>***  0600500068  บพด.จังหวัดฉะเชิงเทรา</t>
  </si>
  <si>
    <t>***  0600500069  บพด.จังหวัดนราธิวาส</t>
  </si>
  <si>
    <t>***  0600500070  บพด.จังหวัดหนองคาย</t>
  </si>
  <si>
    <t>***  0600500071  บพด.จังหวัดยะลา</t>
  </si>
  <si>
    <t>***  0600500072  บพด.จังหวัดสงขลา</t>
  </si>
  <si>
    <t>***  0600500073  บพด.จังหวัดปัตตานี</t>
  </si>
  <si>
    <t>***  0600500074  ส.เพาะกล้าคุณธรรม</t>
  </si>
  <si>
    <t>***  0600500075  บพด.จังหวัดชัยนาท</t>
  </si>
  <si>
    <t>***  0600500076  บพด.จังหวัดนครนายก</t>
  </si>
  <si>
    <t>***  0600500077  บพด.จังหวัดพิจิตร</t>
  </si>
  <si>
    <t>***  0600500078  บพด.จังหวัดจันทบุรี</t>
  </si>
  <si>
    <t>***  0600500079  บพด.จังหวัดตราด</t>
  </si>
  <si>
    <t>***  0600500080  บพด.จังหวัดปราจีนบุรี</t>
  </si>
  <si>
    <t>***  0600500081  บพด.จังหวัดชัยภูมิ</t>
  </si>
  <si>
    <t>***  0600500082  บพด.จังหวัดเลย</t>
  </si>
  <si>
    <t>***  0600500083  บพด.มหาสารคาม</t>
  </si>
  <si>
    <t>***  0600500084  บพด.จังหวัดร้อยเอ็ด</t>
  </si>
  <si>
    <t>***  0600500085  บพด.จังหวัดนครพนม</t>
  </si>
  <si>
    <t>***  0600500086  บพด.จังหวัดยโสธร</t>
  </si>
  <si>
    <t>***  0600500087  บพด.จังหวัดอำนาจเจริญ</t>
  </si>
  <si>
    <t>***  0600500088  บพด.จังหวัดสุโขทัย</t>
  </si>
  <si>
    <t>***  0600500089  บพด.จังหวัดสมุทรสาคร</t>
  </si>
  <si>
    <t>***  0600500090  บพด.จังหวัดสมุทรสงคราม</t>
  </si>
  <si>
    <t>***  0600500091  บพด.จังหวัดชุมพร</t>
  </si>
  <si>
    <t>***  0600500092  บพด.จังหวัดกระบี่</t>
  </si>
  <si>
    <t>***  0600500093  บพด.จังหวัดตรัง</t>
  </si>
  <si>
    <t>***  0600500094  บพด.จังหวัดบึงกาฬ</t>
  </si>
  <si>
    <t>***  0600500095  บพด.จังหวัดแม่ฮ่องสอน</t>
  </si>
  <si>
    <t>***  0600500096  บพด.จังหวัดเชียงราย</t>
  </si>
  <si>
    <t>***  0600500097  บพด.จังหวัดหนองบัวลำภู</t>
  </si>
  <si>
    <t>***  0600500098  บพด.จังหวัดพังงา</t>
  </si>
  <si>
    <t>***  0600500099  บพด.จังหวัดอุตรดิตถ์</t>
  </si>
  <si>
    <t>***  0600500100  บพด.จังหวัดพัทลุง</t>
  </si>
  <si>
    <t>***  0600500101  บพด.จังหวัดสระแก้ว</t>
  </si>
  <si>
    <t>***  0600500102  บพด.จังหวัดพิษณุโลก</t>
  </si>
  <si>
    <t>***  0600500103  บพด.จังหวัดระนอง</t>
  </si>
  <si>
    <t>***  0600500104  บพด.จังหวัดน่าน</t>
  </si>
  <si>
    <t>***  0600500105  บพด.จังหวัดเพชรบูรณ์</t>
  </si>
  <si>
    <t>***  0600500106  บพด.จังหวัดราชบุรี</t>
  </si>
  <si>
    <t>***  0600500107  บพด.จังหวัดแพร่</t>
  </si>
  <si>
    <t>***  0600500108  บพด.จังหวัดอุทัยธานี</t>
  </si>
  <si>
    <t>***  0600500109  บพด.จังหวัดมุกดาหาร</t>
  </si>
  <si>
    <t>***  0600500110  บพด.จังหวัดสตูล</t>
  </si>
  <si>
    <t>***  0600500111  บพด.จังหวัดสมุทรปราการ</t>
  </si>
  <si>
    <t>***  0600500112  บพด.จังหวัดสุพรรณบุรี</t>
  </si>
  <si>
    <t>***  0600500113  บพด.จังหวัดบุรีรัมย์</t>
  </si>
  <si>
    <t>***  0600500114  บพด.จังหวัดสุรินทร์</t>
  </si>
  <si>
    <t>***  0600500115  บพด.จังหวัดสกลนคร</t>
  </si>
  <si>
    <t>***  0600500116  บพด.จังหวัดนครสวรรค์</t>
  </si>
  <si>
    <t>***  0600500117  บพด.จังหวัดภูเก็ต</t>
  </si>
  <si>
    <t>***  0600500118  บพด.จังหวัดประจวบคีรีขันธ์</t>
  </si>
  <si>
    <t>***  0600500119  บพด.จังหวัดตาก</t>
  </si>
  <si>
    <t>***  0600500120  บพด.จังหวัดพระนครศรีอยุธยา</t>
  </si>
  <si>
    <t>***  0600500121  บพด.จังหวัดเพชรบุรี</t>
  </si>
  <si>
    <t>***  0600500122  บพด.จังหวัดสุราษฎร์ธานี</t>
  </si>
  <si>
    <t>***  0600500123  บพด.จังหวัดกาญจนบุรี</t>
  </si>
  <si>
    <t>***  0600500124  บพด.ขอนแก่น</t>
  </si>
  <si>
    <t>% เบิกจ่าย</t>
  </si>
  <si>
    <t xml:space="preserve">รายงานสถานะการใช้จ่ายงบประมาณ ระดับหน่วยรับงบประมาณ                                                  </t>
  </si>
  <si>
    <t>***  0600500125  ส.เพาะกล้า จังหวัดพิษณุโลก</t>
  </si>
  <si>
    <t>***  0600500000  ดย.</t>
  </si>
  <si>
    <t>***  0600500015  กยผ.</t>
  </si>
  <si>
    <t>***  0600500003  สลก.</t>
  </si>
  <si>
    <t>***  0600500011  กคค.</t>
  </si>
  <si>
    <t>***  0600500014  ศบธ.</t>
  </si>
  <si>
    <t>***  0600500012  กสส.</t>
  </si>
  <si>
    <t>***  0600500002  กตส.</t>
  </si>
  <si>
    <t>***  0600500001  กพร.</t>
  </si>
  <si>
    <t>***  0600500004  กลุ่มการคลัง</t>
  </si>
  <si>
    <t>2023 ไปพลางก่อน</t>
  </si>
  <si>
    <t xml:space="preserve">  29/03/2567</t>
  </si>
  <si>
    <t xml:space="preserve"> 13:22:00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</si>
</sst>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\t&quot;฿&quot;#,##0_);\(\t&quot;฿&quot;#,##0\)"/>
    <numFmt numFmtId="204" formatCode="\t&quot;฿&quot;#,##0_);[Red]\(\t&quot;฿&quot;#,##0\)"/>
    <numFmt numFmtId="205" formatCode="\t&quot;฿&quot;#,##0.00_);\(\t&quot;฿&quot;#,##0.00\)"/>
    <numFmt numFmtId="206" formatCode="\t&quot;฿&quot;#,##0.00_);[Red]\(\t&quot;฿&quot;#,##0.00\)"/>
    <numFmt numFmtId="207" formatCode="0.0000"/>
    <numFmt numFmtId="208" formatCode="0.000"/>
  </numFmts>
  <fonts count="35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0" fillId="14" borderId="0" applyNumberFormat="0" applyBorder="0" applyAlignment="0" applyProtection="0"/>
    <xf numFmtId="0" fontId="18" fillId="15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0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7" borderId="0" applyNumberFormat="0" applyBorder="0" applyAlignment="0" applyProtection="0"/>
    <xf numFmtId="0" fontId="18" fillId="18" borderId="0" applyNumberFormat="0" applyBorder="0" applyAlignment="0" applyProtection="0"/>
    <xf numFmtId="0" fontId="0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1" borderId="2" applyNumberFormat="0" applyAlignment="0" applyProtection="0"/>
    <xf numFmtId="0" fontId="24" fillId="0" borderId="3" applyNumberFormat="0" applyFill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0" applyNumberFormat="0" applyBorder="0" applyAlignment="0" applyProtection="0"/>
    <xf numFmtId="0" fontId="28" fillId="24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1" fillId="20" borderId="5" applyNumberFormat="0" applyAlignment="0" applyProtection="0"/>
    <xf numFmtId="0" fontId="0" fillId="32" borderId="6" applyNumberFormat="0" applyFont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21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3" fontId="0" fillId="0" borderId="0" xfId="42" applyFont="1" applyAlignment="1">
      <alignment/>
    </xf>
    <xf numFmtId="14" fontId="0" fillId="0" borderId="0" xfId="0" applyNumberFormat="1" applyAlignment="1">
      <alignment horizontal="right"/>
    </xf>
    <xf numFmtId="43" fontId="0" fillId="0" borderId="0" xfId="42" applyFont="1" applyAlignment="1">
      <alignment horizontal="center"/>
    </xf>
  </cellXfs>
  <cellStyles count="54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1 2" xfId="28"/>
    <cellStyle name="60% - ส่วนที่ถูกเน้น2" xfId="29"/>
    <cellStyle name="60% - ส่วนที่ถูกเน้น2 2" xfId="30"/>
    <cellStyle name="60% - ส่วนที่ถูกเน้น3" xfId="31"/>
    <cellStyle name="60% - ส่วนที่ถูกเน้น3 2" xfId="32"/>
    <cellStyle name="60% - ส่วนที่ถูกเน้น4" xfId="33"/>
    <cellStyle name="60% - ส่วนที่ถูกเน้น4 2" xfId="34"/>
    <cellStyle name="60% - ส่วนที่ถูกเน้น5" xfId="35"/>
    <cellStyle name="60% - ส่วนที่ถูกเน้น5 2" xfId="36"/>
    <cellStyle name="60% - ส่วนที่ถูกเน้น6" xfId="37"/>
    <cellStyle name="60% - ส่วนที่ถูกเน้น6 2" xfId="38"/>
    <cellStyle name="การคำนวณ" xfId="39"/>
    <cellStyle name="ข้อความเตือน" xfId="40"/>
    <cellStyle name="ข้อความอธิบาย" xfId="41"/>
    <cellStyle name="Comma" xfId="42"/>
    <cellStyle name="Comma [0]" xfId="43"/>
    <cellStyle name="ชื่อเรื่อง" xfId="44"/>
    <cellStyle name="เซลล์ตรวจสอบ" xfId="45"/>
    <cellStyle name="เซลล์ที่มีลิงก์" xfId="46"/>
    <cellStyle name="ดี" xfId="47"/>
    <cellStyle name="ป้อนค่า" xfId="48"/>
    <cellStyle name="ปานกลาง" xfId="49"/>
    <cellStyle name="ปานกลาง 2" xfId="50"/>
    <cellStyle name="Percent" xfId="51"/>
    <cellStyle name="ผลรวม" xfId="52"/>
    <cellStyle name="แย่" xfId="53"/>
    <cellStyle name="Currency" xfId="54"/>
    <cellStyle name="Currency [0]" xfId="55"/>
    <cellStyle name="ส่วนที่ถูกเน้น1" xfId="56"/>
    <cellStyle name="ส่วนที่ถูกเน้น2" xfId="57"/>
    <cellStyle name="ส่วนที่ถูกเน้น3" xfId="58"/>
    <cellStyle name="ส่วนที่ถูกเน้น4" xfId="59"/>
    <cellStyle name="ส่วนที่ถูกเน้น5" xfId="60"/>
    <cellStyle name="ส่วนที่ถูกเน้น6" xfId="61"/>
    <cellStyle name="แสดงผล" xfId="62"/>
    <cellStyle name="หมายเหตุ" xfId="63"/>
    <cellStyle name="หัวเรื่อง 1" xfId="64"/>
    <cellStyle name="หัวเรื่อง 2" xfId="65"/>
    <cellStyle name="หัวเรื่อง 3" xfId="66"/>
    <cellStyle name="หัวเรื่อง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26"/>
  <sheetViews>
    <sheetView tabSelected="1" zoomScalePageLayoutView="0" workbookViewId="0" topLeftCell="A97">
      <selection activeCell="H16" sqref="H16"/>
    </sheetView>
  </sheetViews>
  <sheetFormatPr defaultColWidth="9.140625" defaultRowHeight="15"/>
  <cols>
    <col min="1" max="1" width="0.71875" style="1" customWidth="1"/>
    <col min="2" max="2" width="1.1484375" style="1" customWidth="1"/>
    <col min="3" max="5" width="9.00390625" style="1" customWidth="1"/>
    <col min="6" max="6" width="12.421875" style="1" customWidth="1"/>
    <col min="7" max="7" width="16.421875" style="1" bestFit="1" customWidth="1"/>
    <col min="8" max="8" width="15.421875" style="7" bestFit="1" customWidth="1"/>
    <col min="9" max="9" width="14.28125" style="7" bestFit="1" customWidth="1"/>
    <col min="10" max="10" width="16.421875" style="1" bestFit="1" customWidth="1"/>
    <col min="11" max="11" width="16.140625" style="1" bestFit="1" customWidth="1"/>
    <col min="12" max="12" width="9.421875" style="1" customWidth="1"/>
    <col min="13" max="16384" width="9.00390625" style="1" customWidth="1"/>
  </cols>
  <sheetData>
    <row r="1" ht="14.25">
      <c r="B1" s="1" t="s">
        <v>120</v>
      </c>
    </row>
    <row r="2" spans="2:11" ht="14.25">
      <c r="B2" s="1" t="s">
        <v>0</v>
      </c>
      <c r="E2" s="1" t="s">
        <v>131</v>
      </c>
      <c r="J2" s="3" t="s">
        <v>1</v>
      </c>
      <c r="K2" s="8" t="s">
        <v>132</v>
      </c>
    </row>
    <row r="3" spans="2:11" ht="14.25">
      <c r="B3" s="1" t="s">
        <v>3</v>
      </c>
      <c r="D3" s="1" t="s">
        <v>4</v>
      </c>
      <c r="J3" s="3" t="s">
        <v>2</v>
      </c>
      <c r="K3" s="4" t="s">
        <v>133</v>
      </c>
    </row>
    <row r="5" spans="3:12" ht="14.25">
      <c r="C5" s="1" t="s">
        <v>5</v>
      </c>
      <c r="G5" s="6" t="s">
        <v>6</v>
      </c>
      <c r="H5" s="9" t="s">
        <v>7</v>
      </c>
      <c r="I5" s="9" t="s">
        <v>8</v>
      </c>
      <c r="J5" s="6" t="s">
        <v>9</v>
      </c>
      <c r="K5" s="6" t="s">
        <v>10</v>
      </c>
      <c r="L5" s="1" t="s">
        <v>119</v>
      </c>
    </row>
    <row r="7" spans="3:12" ht="14.25">
      <c r="C7" s="1" t="s">
        <v>11</v>
      </c>
      <c r="G7" s="2">
        <f>SUM(G9:G125)</f>
        <v>12912925000</v>
      </c>
      <c r="H7" s="7">
        <f>SUM(H9:H125)</f>
        <v>0</v>
      </c>
      <c r="I7" s="7">
        <f>SUM(I9:I125)</f>
        <v>11039800.88</v>
      </c>
      <c r="J7" s="2">
        <f>SUM(J9:J125)</f>
        <v>9552265887.02</v>
      </c>
      <c r="K7" s="2">
        <f>SUM(G7-H7-I7-J7)</f>
        <v>3349619312.1000004</v>
      </c>
      <c r="L7" s="5">
        <f>SUM(J7/G7)*100</f>
        <v>73.9744549512988</v>
      </c>
    </row>
    <row r="8" spans="7:11" ht="14.25">
      <c r="G8" s="2"/>
      <c r="J8" s="2"/>
      <c r="K8" s="2"/>
    </row>
    <row r="9" spans="3:12" ht="14.25">
      <c r="C9" s="1" t="s">
        <v>122</v>
      </c>
      <c r="G9" s="2">
        <v>1447018672.6</v>
      </c>
      <c r="H9" s="7">
        <v>0</v>
      </c>
      <c r="I9" s="7">
        <v>0</v>
      </c>
      <c r="J9" s="7">
        <v>0</v>
      </c>
      <c r="K9" s="2">
        <f aca="true" t="shared" si="0" ref="K9:K72">SUM(G9-H9-I9-J9)</f>
        <v>1447018672.6</v>
      </c>
      <c r="L9" s="5">
        <f aca="true" t="shared" si="1" ref="L9:L72">SUM(J9/G9)*100</f>
        <v>0</v>
      </c>
    </row>
    <row r="10" spans="3:12" ht="14.25">
      <c r="C10" s="1" t="s">
        <v>123</v>
      </c>
      <c r="G10" s="2">
        <v>10893300</v>
      </c>
      <c r="H10" s="7">
        <v>0</v>
      </c>
      <c r="I10" s="7">
        <v>4155820.48</v>
      </c>
      <c r="J10" s="2">
        <v>5630481.06</v>
      </c>
      <c r="K10" s="2">
        <f t="shared" si="0"/>
        <v>1106998.46</v>
      </c>
      <c r="L10" s="5">
        <f t="shared" si="1"/>
        <v>51.68756079424968</v>
      </c>
    </row>
    <row r="11" spans="3:12" ht="14.25">
      <c r="C11" s="1" t="s">
        <v>61</v>
      </c>
      <c r="G11" s="2">
        <v>4033108</v>
      </c>
      <c r="H11" s="7">
        <v>0</v>
      </c>
      <c r="I11" s="7">
        <v>60000</v>
      </c>
      <c r="J11" s="2">
        <v>2269291.65</v>
      </c>
      <c r="K11" s="2">
        <f t="shared" si="0"/>
        <v>1703816.35</v>
      </c>
      <c r="L11" s="5">
        <f t="shared" si="1"/>
        <v>56.26657282671329</v>
      </c>
    </row>
    <row r="12" spans="3:12" ht="14.25">
      <c r="C12" s="1" t="s">
        <v>19</v>
      </c>
      <c r="G12" s="2">
        <v>12494420</v>
      </c>
      <c r="H12" s="7">
        <v>0</v>
      </c>
      <c r="I12" s="7">
        <v>664725</v>
      </c>
      <c r="J12" s="2">
        <v>7412997.72</v>
      </c>
      <c r="K12" s="2">
        <f t="shared" si="0"/>
        <v>4416697.28</v>
      </c>
      <c r="L12" s="5">
        <f t="shared" si="1"/>
        <v>59.330466880415415</v>
      </c>
    </row>
    <row r="13" spans="3:12" ht="14.25">
      <c r="C13" s="1" t="s">
        <v>84</v>
      </c>
      <c r="G13" s="2">
        <v>2717122</v>
      </c>
      <c r="H13" s="7">
        <v>0</v>
      </c>
      <c r="I13" s="7">
        <v>0</v>
      </c>
      <c r="J13" s="2">
        <v>1640114.88</v>
      </c>
      <c r="K13" s="2">
        <f t="shared" si="0"/>
        <v>1077007.12</v>
      </c>
      <c r="L13" s="5">
        <f t="shared" si="1"/>
        <v>60.362209720432126</v>
      </c>
    </row>
    <row r="14" spans="3:12" ht="14.25">
      <c r="C14" s="1" t="s">
        <v>95</v>
      </c>
      <c r="G14" s="2">
        <v>3090966</v>
      </c>
      <c r="H14" s="7">
        <v>0</v>
      </c>
      <c r="I14" s="7">
        <v>0</v>
      </c>
      <c r="J14" s="2">
        <v>1872423.91</v>
      </c>
      <c r="K14" s="2">
        <f t="shared" si="0"/>
        <v>1218542.09</v>
      </c>
      <c r="L14" s="5">
        <f t="shared" si="1"/>
        <v>60.577305282555685</v>
      </c>
    </row>
    <row r="15" spans="3:12" ht="14.25">
      <c r="C15" s="1" t="s">
        <v>25</v>
      </c>
      <c r="G15" s="2">
        <v>8119184</v>
      </c>
      <c r="H15" s="7">
        <v>0</v>
      </c>
      <c r="I15" s="7">
        <v>202091.4</v>
      </c>
      <c r="J15" s="2">
        <v>4935246.59</v>
      </c>
      <c r="K15" s="2">
        <f t="shared" si="0"/>
        <v>2981846.01</v>
      </c>
      <c r="L15" s="5">
        <f t="shared" si="1"/>
        <v>60.78500733571255</v>
      </c>
    </row>
    <row r="16" spans="3:12" ht="14.25">
      <c r="C16" s="1" t="s">
        <v>50</v>
      </c>
      <c r="G16" s="2">
        <v>4038528.38</v>
      </c>
      <c r="H16" s="7">
        <v>0</v>
      </c>
      <c r="I16" s="7">
        <v>15721.05</v>
      </c>
      <c r="J16" s="2">
        <v>2476030.4</v>
      </c>
      <c r="K16" s="2">
        <f t="shared" si="0"/>
        <v>1546776.9300000002</v>
      </c>
      <c r="L16" s="5">
        <f t="shared" si="1"/>
        <v>61.310214192428184</v>
      </c>
    </row>
    <row r="17" spans="3:12" ht="14.25">
      <c r="C17" s="1" t="s">
        <v>90</v>
      </c>
      <c r="G17" s="2">
        <v>4868197</v>
      </c>
      <c r="H17" s="7">
        <v>0</v>
      </c>
      <c r="I17" s="7">
        <v>0</v>
      </c>
      <c r="J17" s="2">
        <v>2995353.11</v>
      </c>
      <c r="K17" s="2">
        <f t="shared" si="0"/>
        <v>1872843.8900000001</v>
      </c>
      <c r="L17" s="5">
        <f t="shared" si="1"/>
        <v>61.5290036537141</v>
      </c>
    </row>
    <row r="18" spans="3:12" ht="14.25">
      <c r="C18" s="1" t="s">
        <v>48</v>
      </c>
      <c r="G18" s="2">
        <v>4074494</v>
      </c>
      <c r="H18" s="7">
        <v>0</v>
      </c>
      <c r="I18" s="7">
        <v>0</v>
      </c>
      <c r="J18" s="2">
        <v>2514062.49</v>
      </c>
      <c r="K18" s="2">
        <f t="shared" si="0"/>
        <v>1560431.5099999998</v>
      </c>
      <c r="L18" s="5">
        <f t="shared" si="1"/>
        <v>61.70244673326308</v>
      </c>
    </row>
    <row r="19" spans="3:12" ht="14.25">
      <c r="C19" s="1" t="s">
        <v>47</v>
      </c>
      <c r="G19" s="2">
        <v>3641337</v>
      </c>
      <c r="H19" s="7">
        <v>0</v>
      </c>
      <c r="I19" s="7">
        <v>0</v>
      </c>
      <c r="J19" s="2">
        <v>2254166.37</v>
      </c>
      <c r="K19" s="2">
        <f t="shared" si="0"/>
        <v>1387170.63</v>
      </c>
      <c r="L19" s="5">
        <f t="shared" si="1"/>
        <v>61.90490937806635</v>
      </c>
    </row>
    <row r="20" spans="3:12" ht="14.25">
      <c r="C20" s="1" t="s">
        <v>44</v>
      </c>
      <c r="G20" s="2">
        <v>7843242</v>
      </c>
      <c r="H20" s="7">
        <v>0</v>
      </c>
      <c r="I20" s="7">
        <v>0</v>
      </c>
      <c r="J20" s="2">
        <v>4919966.65</v>
      </c>
      <c r="K20" s="2">
        <f t="shared" si="0"/>
        <v>2923275.3499999996</v>
      </c>
      <c r="L20" s="5">
        <f t="shared" si="1"/>
        <v>62.72873704521677</v>
      </c>
    </row>
    <row r="21" spans="3:12" ht="14.25">
      <c r="C21" s="1" t="s">
        <v>26</v>
      </c>
      <c r="G21" s="2">
        <v>7325175</v>
      </c>
      <c r="H21" s="7">
        <v>0</v>
      </c>
      <c r="I21" s="7">
        <v>0</v>
      </c>
      <c r="J21" s="2">
        <v>4649948.48</v>
      </c>
      <c r="K21" s="2">
        <f t="shared" si="0"/>
        <v>2675226.5199999996</v>
      </c>
      <c r="L21" s="5">
        <f t="shared" si="1"/>
        <v>63.47900876088285</v>
      </c>
    </row>
    <row r="22" spans="3:12" ht="14.25">
      <c r="C22" s="1" t="s">
        <v>96</v>
      </c>
      <c r="G22" s="2">
        <v>3693453</v>
      </c>
      <c r="H22" s="7">
        <v>0</v>
      </c>
      <c r="I22" s="7">
        <v>0</v>
      </c>
      <c r="J22" s="2">
        <v>2354935.55</v>
      </c>
      <c r="K22" s="2">
        <f t="shared" si="0"/>
        <v>1338517.4500000002</v>
      </c>
      <c r="L22" s="5">
        <f t="shared" si="1"/>
        <v>63.759727008845104</v>
      </c>
    </row>
    <row r="23" spans="3:12" ht="14.25">
      <c r="C23" s="1" t="s">
        <v>57</v>
      </c>
      <c r="G23" s="2">
        <v>3291252</v>
      </c>
      <c r="H23" s="7">
        <v>0</v>
      </c>
      <c r="I23" s="7">
        <v>0</v>
      </c>
      <c r="J23" s="2">
        <v>2102826.19</v>
      </c>
      <c r="K23" s="2">
        <f t="shared" si="0"/>
        <v>1188425.81</v>
      </c>
      <c r="L23" s="5">
        <f t="shared" si="1"/>
        <v>63.89137598701041</v>
      </c>
    </row>
    <row r="24" spans="3:12" ht="14.25">
      <c r="C24" s="1" t="s">
        <v>100</v>
      </c>
      <c r="G24" s="2">
        <v>3297336</v>
      </c>
      <c r="H24" s="7">
        <v>0</v>
      </c>
      <c r="I24" s="7">
        <v>0</v>
      </c>
      <c r="J24" s="2">
        <v>2114887.38</v>
      </c>
      <c r="K24" s="2">
        <f t="shared" si="0"/>
        <v>1182448.62</v>
      </c>
      <c r="L24" s="5">
        <f t="shared" si="1"/>
        <v>64.13927425048584</v>
      </c>
    </row>
    <row r="25" spans="3:12" ht="14.25">
      <c r="C25" s="1" t="s">
        <v>17</v>
      </c>
      <c r="G25" s="2">
        <v>5782510</v>
      </c>
      <c r="H25" s="7">
        <v>0</v>
      </c>
      <c r="I25" s="7">
        <v>0</v>
      </c>
      <c r="J25" s="2">
        <v>3782628.33</v>
      </c>
      <c r="K25" s="2">
        <f t="shared" si="0"/>
        <v>1999881.67</v>
      </c>
      <c r="L25" s="5">
        <f t="shared" si="1"/>
        <v>65.41498985734569</v>
      </c>
    </row>
    <row r="26" spans="3:12" ht="14.25">
      <c r="C26" s="1" t="s">
        <v>117</v>
      </c>
      <c r="G26" s="2">
        <v>4473066</v>
      </c>
      <c r="H26" s="7">
        <v>0</v>
      </c>
      <c r="I26" s="7">
        <v>0</v>
      </c>
      <c r="J26" s="2">
        <v>2940069.63</v>
      </c>
      <c r="K26" s="2">
        <f t="shared" si="0"/>
        <v>1532996.37</v>
      </c>
      <c r="L26" s="5">
        <f t="shared" si="1"/>
        <v>65.72828637002003</v>
      </c>
    </row>
    <row r="27" spans="3:12" ht="14.25">
      <c r="C27" s="1" t="s">
        <v>20</v>
      </c>
      <c r="G27" s="2">
        <v>3036725</v>
      </c>
      <c r="H27" s="7">
        <v>0</v>
      </c>
      <c r="I27" s="7">
        <v>0</v>
      </c>
      <c r="J27" s="2">
        <v>2003196.11</v>
      </c>
      <c r="K27" s="2">
        <f t="shared" si="0"/>
        <v>1033528.8899999999</v>
      </c>
      <c r="L27" s="5">
        <f t="shared" si="1"/>
        <v>65.96567387563906</v>
      </c>
    </row>
    <row r="28" spans="3:12" ht="14.25">
      <c r="C28" s="1" t="s">
        <v>15</v>
      </c>
      <c r="G28" s="2">
        <v>5240655</v>
      </c>
      <c r="H28" s="7">
        <v>0</v>
      </c>
      <c r="I28" s="7">
        <v>0</v>
      </c>
      <c r="J28" s="2">
        <v>3478862.04</v>
      </c>
      <c r="K28" s="2">
        <f t="shared" si="0"/>
        <v>1761792.96</v>
      </c>
      <c r="L28" s="5">
        <f t="shared" si="1"/>
        <v>66.38219917166843</v>
      </c>
    </row>
    <row r="29" spans="3:12" ht="14.25">
      <c r="C29" s="1" t="s">
        <v>68</v>
      </c>
      <c r="G29" s="2">
        <v>4946007</v>
      </c>
      <c r="H29" s="7">
        <v>0</v>
      </c>
      <c r="I29" s="7">
        <v>0</v>
      </c>
      <c r="J29" s="2">
        <v>3291984.37</v>
      </c>
      <c r="K29" s="2">
        <f t="shared" si="0"/>
        <v>1654022.63</v>
      </c>
      <c r="L29" s="5">
        <f t="shared" si="1"/>
        <v>66.55842521047786</v>
      </c>
    </row>
    <row r="30" spans="3:12" ht="14.25">
      <c r="C30" s="1" t="s">
        <v>16</v>
      </c>
      <c r="G30" s="2">
        <v>3909831</v>
      </c>
      <c r="H30" s="7">
        <v>0</v>
      </c>
      <c r="I30" s="7">
        <v>163422</v>
      </c>
      <c r="J30" s="2">
        <v>2602463.99</v>
      </c>
      <c r="K30" s="2">
        <f t="shared" si="0"/>
        <v>1143945.0099999998</v>
      </c>
      <c r="L30" s="5">
        <f t="shared" si="1"/>
        <v>66.56205830891413</v>
      </c>
    </row>
    <row r="31" spans="3:12" ht="14.25">
      <c r="C31" s="1" t="s">
        <v>56</v>
      </c>
      <c r="G31" s="2">
        <v>2606815</v>
      </c>
      <c r="H31" s="7">
        <v>0</v>
      </c>
      <c r="I31" s="7">
        <v>0</v>
      </c>
      <c r="J31" s="2">
        <v>1735699.18</v>
      </c>
      <c r="K31" s="2">
        <f t="shared" si="0"/>
        <v>871115.8200000001</v>
      </c>
      <c r="L31" s="5">
        <f t="shared" si="1"/>
        <v>66.58313612588542</v>
      </c>
    </row>
    <row r="32" spans="3:12" ht="14.25">
      <c r="C32" s="1" t="s">
        <v>33</v>
      </c>
      <c r="G32" s="2">
        <v>3255938</v>
      </c>
      <c r="H32" s="7">
        <v>0</v>
      </c>
      <c r="I32" s="7">
        <v>338013.4</v>
      </c>
      <c r="J32" s="2">
        <v>2170679.2</v>
      </c>
      <c r="K32" s="2">
        <f t="shared" si="0"/>
        <v>747245.3999999999</v>
      </c>
      <c r="L32" s="5">
        <f t="shared" si="1"/>
        <v>66.66832107982401</v>
      </c>
    </row>
    <row r="33" spans="3:12" ht="14.25">
      <c r="C33" s="1" t="s">
        <v>45</v>
      </c>
      <c r="G33" s="2">
        <v>4389888</v>
      </c>
      <c r="H33" s="7">
        <v>0</v>
      </c>
      <c r="I33" s="7">
        <v>0</v>
      </c>
      <c r="J33" s="2">
        <v>2937248.01</v>
      </c>
      <c r="K33" s="2">
        <f t="shared" si="0"/>
        <v>1452639.9900000002</v>
      </c>
      <c r="L33" s="5">
        <f t="shared" si="1"/>
        <v>66.90940657255948</v>
      </c>
    </row>
    <row r="34" spans="3:12" ht="14.25">
      <c r="C34" s="1" t="s">
        <v>35</v>
      </c>
      <c r="G34" s="2">
        <v>8461385.8</v>
      </c>
      <c r="H34" s="7">
        <v>0</v>
      </c>
      <c r="I34" s="7">
        <v>8280</v>
      </c>
      <c r="J34" s="2">
        <v>5683155.71</v>
      </c>
      <c r="K34" s="2">
        <f t="shared" si="0"/>
        <v>2769950.090000001</v>
      </c>
      <c r="L34" s="5">
        <f t="shared" si="1"/>
        <v>67.16577927459588</v>
      </c>
    </row>
    <row r="35" spans="3:12" ht="14.25">
      <c r="C35" s="1" t="s">
        <v>105</v>
      </c>
      <c r="G35" s="2">
        <v>4492163</v>
      </c>
      <c r="H35" s="7">
        <v>0</v>
      </c>
      <c r="I35" s="7">
        <v>0</v>
      </c>
      <c r="J35" s="2">
        <v>3026976.06</v>
      </c>
      <c r="K35" s="2">
        <f t="shared" si="0"/>
        <v>1465186.94</v>
      </c>
      <c r="L35" s="5">
        <f t="shared" si="1"/>
        <v>67.38348675237297</v>
      </c>
    </row>
    <row r="36" spans="3:12" ht="14.25">
      <c r="C36" s="1" t="s">
        <v>14</v>
      </c>
      <c r="G36" s="2">
        <v>12114443</v>
      </c>
      <c r="H36" s="7">
        <v>0</v>
      </c>
      <c r="I36" s="7">
        <v>553148</v>
      </c>
      <c r="J36" s="2">
        <v>8170649.48</v>
      </c>
      <c r="K36" s="2">
        <f t="shared" si="0"/>
        <v>3390645.5199999996</v>
      </c>
      <c r="L36" s="5">
        <f t="shared" si="1"/>
        <v>67.44552333111807</v>
      </c>
    </row>
    <row r="37" spans="3:12" ht="14.25">
      <c r="C37" s="1" t="s">
        <v>62</v>
      </c>
      <c r="G37" s="2">
        <v>4237918</v>
      </c>
      <c r="H37" s="7">
        <v>0</v>
      </c>
      <c r="I37" s="7">
        <v>81000</v>
      </c>
      <c r="J37" s="2">
        <v>2858474.61</v>
      </c>
      <c r="K37" s="2">
        <f t="shared" si="0"/>
        <v>1298443.3900000001</v>
      </c>
      <c r="L37" s="5">
        <f t="shared" si="1"/>
        <v>67.44997449219167</v>
      </c>
    </row>
    <row r="38" spans="3:12" ht="14.25">
      <c r="C38" s="1" t="s">
        <v>27</v>
      </c>
      <c r="G38" s="2">
        <v>5347626</v>
      </c>
      <c r="H38" s="7">
        <v>0</v>
      </c>
      <c r="I38" s="7">
        <v>96941.33</v>
      </c>
      <c r="J38" s="2">
        <v>3613422.88</v>
      </c>
      <c r="K38" s="2">
        <f t="shared" si="0"/>
        <v>1637261.79</v>
      </c>
      <c r="L38" s="5">
        <f t="shared" si="1"/>
        <v>67.57059824303346</v>
      </c>
    </row>
    <row r="39" spans="3:12" ht="14.25">
      <c r="C39" s="1" t="s">
        <v>37</v>
      </c>
      <c r="G39" s="2">
        <v>10695301</v>
      </c>
      <c r="H39" s="7">
        <v>0</v>
      </c>
      <c r="I39" s="7">
        <v>0</v>
      </c>
      <c r="J39" s="2">
        <v>7228682.81</v>
      </c>
      <c r="K39" s="2">
        <f t="shared" si="0"/>
        <v>3466618.1900000004</v>
      </c>
      <c r="L39" s="5">
        <f t="shared" si="1"/>
        <v>67.58746490631727</v>
      </c>
    </row>
    <row r="40" spans="3:12" ht="14.25">
      <c r="C40" s="1" t="s">
        <v>51</v>
      </c>
      <c r="G40" s="2">
        <v>3618120</v>
      </c>
      <c r="H40" s="7">
        <v>0</v>
      </c>
      <c r="I40" s="7">
        <v>0</v>
      </c>
      <c r="J40" s="2">
        <v>2445690.58</v>
      </c>
      <c r="K40" s="2">
        <f t="shared" si="0"/>
        <v>1172429.42</v>
      </c>
      <c r="L40" s="5">
        <f t="shared" si="1"/>
        <v>67.59561816634053</v>
      </c>
    </row>
    <row r="41" spans="3:12" ht="14.25">
      <c r="C41" s="1" t="s">
        <v>42</v>
      </c>
      <c r="G41" s="2">
        <v>4934380</v>
      </c>
      <c r="H41" s="7">
        <v>0</v>
      </c>
      <c r="I41" s="7">
        <v>0</v>
      </c>
      <c r="J41" s="2">
        <v>3341443.35</v>
      </c>
      <c r="K41" s="2">
        <f t="shared" si="0"/>
        <v>1592936.65</v>
      </c>
      <c r="L41" s="5">
        <f t="shared" si="1"/>
        <v>67.71759268641652</v>
      </c>
    </row>
    <row r="42" spans="3:12" ht="14.25">
      <c r="C42" s="1" t="s">
        <v>39</v>
      </c>
      <c r="G42" s="2">
        <v>3249742</v>
      </c>
      <c r="H42" s="7">
        <v>0</v>
      </c>
      <c r="I42" s="7">
        <v>1500</v>
      </c>
      <c r="J42" s="2">
        <v>2204936.98</v>
      </c>
      <c r="K42" s="2">
        <f t="shared" si="0"/>
        <v>1043305.02</v>
      </c>
      <c r="L42" s="5">
        <f t="shared" si="1"/>
        <v>67.84960098370885</v>
      </c>
    </row>
    <row r="43" spans="3:12" ht="14.25">
      <c r="C43" s="1" t="s">
        <v>70</v>
      </c>
      <c r="G43" s="2">
        <v>3138683</v>
      </c>
      <c r="H43" s="7">
        <v>0</v>
      </c>
      <c r="I43" s="7">
        <v>4275</v>
      </c>
      <c r="J43" s="2">
        <v>2130052.72</v>
      </c>
      <c r="K43" s="2">
        <f t="shared" si="0"/>
        <v>1004355.2799999998</v>
      </c>
      <c r="L43" s="5">
        <f t="shared" si="1"/>
        <v>67.86453808810894</v>
      </c>
    </row>
    <row r="44" spans="3:12" ht="14.25">
      <c r="C44" s="1" t="s">
        <v>23</v>
      </c>
      <c r="G44" s="2">
        <v>9688002</v>
      </c>
      <c r="H44" s="7">
        <v>0</v>
      </c>
      <c r="I44" s="7">
        <v>0</v>
      </c>
      <c r="J44" s="2">
        <v>6591144.36</v>
      </c>
      <c r="K44" s="2">
        <f t="shared" si="0"/>
        <v>3096857.6399999997</v>
      </c>
      <c r="L44" s="5">
        <f t="shared" si="1"/>
        <v>68.03409371715654</v>
      </c>
    </row>
    <row r="45" spans="3:12" ht="14.25">
      <c r="C45" s="1" t="s">
        <v>93</v>
      </c>
      <c r="G45" s="2">
        <v>3777680</v>
      </c>
      <c r="H45" s="7">
        <v>0</v>
      </c>
      <c r="I45" s="7">
        <v>0</v>
      </c>
      <c r="J45" s="2">
        <v>2574122</v>
      </c>
      <c r="K45" s="2">
        <f t="shared" si="0"/>
        <v>1203558</v>
      </c>
      <c r="L45" s="5">
        <f t="shared" si="1"/>
        <v>68.14028716037356</v>
      </c>
    </row>
    <row r="46" spans="3:12" ht="14.25">
      <c r="C46" s="1" t="s">
        <v>12</v>
      </c>
      <c r="G46" s="2">
        <v>6590404</v>
      </c>
      <c r="H46" s="7">
        <v>0</v>
      </c>
      <c r="I46" s="7">
        <v>1022500.9</v>
      </c>
      <c r="J46" s="2">
        <v>4494312.41</v>
      </c>
      <c r="K46" s="2">
        <f t="shared" si="0"/>
        <v>1073590.6899999995</v>
      </c>
      <c r="L46" s="5">
        <f t="shared" si="1"/>
        <v>68.19479367273993</v>
      </c>
    </row>
    <row r="47" spans="3:12" ht="14.25">
      <c r="C47" s="1" t="s">
        <v>55</v>
      </c>
      <c r="G47" s="2">
        <v>4168156</v>
      </c>
      <c r="H47" s="7">
        <v>0</v>
      </c>
      <c r="I47" s="7">
        <v>0</v>
      </c>
      <c r="J47" s="2">
        <v>2851722.02</v>
      </c>
      <c r="K47" s="2">
        <f t="shared" si="0"/>
        <v>1316433.98</v>
      </c>
      <c r="L47" s="5">
        <f t="shared" si="1"/>
        <v>68.41687355271732</v>
      </c>
    </row>
    <row r="48" spans="3:12" ht="14.25">
      <c r="C48" s="1" t="s">
        <v>31</v>
      </c>
      <c r="G48" s="2">
        <v>4390292</v>
      </c>
      <c r="H48" s="7">
        <v>0</v>
      </c>
      <c r="I48" s="7">
        <v>10505</v>
      </c>
      <c r="J48" s="2">
        <v>3044480.45</v>
      </c>
      <c r="K48" s="2">
        <f t="shared" si="0"/>
        <v>1335306.5499999998</v>
      </c>
      <c r="L48" s="5">
        <f t="shared" si="1"/>
        <v>69.34573941778817</v>
      </c>
    </row>
    <row r="49" spans="3:12" ht="14.25">
      <c r="C49" s="1" t="s">
        <v>22</v>
      </c>
      <c r="G49" s="2">
        <v>6615277</v>
      </c>
      <c r="H49" s="7">
        <v>0</v>
      </c>
      <c r="I49" s="7">
        <v>0</v>
      </c>
      <c r="J49" s="2">
        <v>4605221.32</v>
      </c>
      <c r="K49" s="2">
        <f t="shared" si="0"/>
        <v>2010055.6799999997</v>
      </c>
      <c r="L49" s="5">
        <f t="shared" si="1"/>
        <v>69.61494310820243</v>
      </c>
    </row>
    <row r="50" spans="3:12" ht="14.25">
      <c r="C50" s="1" t="s">
        <v>49</v>
      </c>
      <c r="G50" s="2">
        <v>5167054</v>
      </c>
      <c r="H50" s="7">
        <v>0</v>
      </c>
      <c r="I50" s="7">
        <v>45168</v>
      </c>
      <c r="J50" s="2">
        <v>3597983.39</v>
      </c>
      <c r="K50" s="2">
        <f t="shared" si="0"/>
        <v>1523902.6099999999</v>
      </c>
      <c r="L50" s="5">
        <f t="shared" si="1"/>
        <v>69.6331679521832</v>
      </c>
    </row>
    <row r="51" spans="3:12" ht="14.25">
      <c r="C51" s="1" t="s">
        <v>13</v>
      </c>
      <c r="G51" s="2">
        <v>7036056.1</v>
      </c>
      <c r="H51" s="7">
        <v>0</v>
      </c>
      <c r="I51" s="7">
        <v>501989.5</v>
      </c>
      <c r="J51" s="2">
        <v>4912802.06</v>
      </c>
      <c r="K51" s="2">
        <f t="shared" si="0"/>
        <v>1621264.54</v>
      </c>
      <c r="L51" s="5">
        <f t="shared" si="1"/>
        <v>69.82323605975796</v>
      </c>
    </row>
    <row r="52" spans="3:12" ht="14.25">
      <c r="C52" s="1" t="s">
        <v>29</v>
      </c>
      <c r="G52" s="2">
        <v>7234723</v>
      </c>
      <c r="H52" s="7">
        <v>0</v>
      </c>
      <c r="I52" s="7">
        <v>0</v>
      </c>
      <c r="J52" s="2">
        <v>5064097.01</v>
      </c>
      <c r="K52" s="2">
        <f t="shared" si="0"/>
        <v>2170625.99</v>
      </c>
      <c r="L52" s="5">
        <f t="shared" si="1"/>
        <v>69.99710991008224</v>
      </c>
    </row>
    <row r="53" spans="3:12" ht="14.25">
      <c r="C53" s="1" t="s">
        <v>43</v>
      </c>
      <c r="G53" s="2">
        <v>3793840</v>
      </c>
      <c r="H53" s="7">
        <v>0</v>
      </c>
      <c r="I53" s="7">
        <v>0</v>
      </c>
      <c r="J53" s="2">
        <v>2657483.8</v>
      </c>
      <c r="K53" s="2">
        <f t="shared" si="0"/>
        <v>1136356.2000000002</v>
      </c>
      <c r="L53" s="5">
        <f t="shared" si="1"/>
        <v>70.04733462665794</v>
      </c>
    </row>
    <row r="54" spans="3:12" ht="14.25">
      <c r="C54" s="1" t="s">
        <v>46</v>
      </c>
      <c r="G54" s="2">
        <v>4591600</v>
      </c>
      <c r="H54" s="7">
        <v>0</v>
      </c>
      <c r="I54" s="7">
        <v>0</v>
      </c>
      <c r="J54" s="2">
        <v>3216892.58</v>
      </c>
      <c r="K54" s="2">
        <f t="shared" si="0"/>
        <v>1374707.42</v>
      </c>
      <c r="L54" s="5">
        <f t="shared" si="1"/>
        <v>70.06038374422859</v>
      </c>
    </row>
    <row r="55" spans="3:12" ht="14.25">
      <c r="C55" s="1" t="s">
        <v>80</v>
      </c>
      <c r="G55" s="2">
        <v>3585736.85</v>
      </c>
      <c r="H55" s="7">
        <v>0</v>
      </c>
      <c r="I55" s="7">
        <v>59939.8</v>
      </c>
      <c r="J55" s="2">
        <v>2513092</v>
      </c>
      <c r="K55" s="2">
        <f t="shared" si="0"/>
        <v>1012705.0500000003</v>
      </c>
      <c r="L55" s="5">
        <f t="shared" si="1"/>
        <v>70.08579003782724</v>
      </c>
    </row>
    <row r="56" spans="3:12" ht="14.25">
      <c r="C56" s="1" t="s">
        <v>64</v>
      </c>
      <c r="G56" s="2">
        <v>3517370</v>
      </c>
      <c r="H56" s="7">
        <v>0</v>
      </c>
      <c r="I56" s="7">
        <v>0</v>
      </c>
      <c r="J56" s="2">
        <v>2491443.28</v>
      </c>
      <c r="K56" s="2">
        <f t="shared" si="0"/>
        <v>1025926.7200000002</v>
      </c>
      <c r="L56" s="5">
        <f t="shared" si="1"/>
        <v>70.83256182886645</v>
      </c>
    </row>
    <row r="57" spans="3:12" ht="14.25">
      <c r="C57" s="1" t="s">
        <v>69</v>
      </c>
      <c r="G57" s="2">
        <v>3616296</v>
      </c>
      <c r="H57" s="7">
        <v>0</v>
      </c>
      <c r="I57" s="7">
        <v>24643</v>
      </c>
      <c r="J57" s="2">
        <v>2567068.82</v>
      </c>
      <c r="K57" s="2">
        <f t="shared" si="0"/>
        <v>1024584.1800000002</v>
      </c>
      <c r="L57" s="5">
        <f t="shared" si="1"/>
        <v>70.98613664368182</v>
      </c>
    </row>
    <row r="58" spans="3:12" ht="14.25">
      <c r="C58" s="1" t="s">
        <v>88</v>
      </c>
      <c r="G58" s="2">
        <v>2958630</v>
      </c>
      <c r="H58" s="7">
        <v>0</v>
      </c>
      <c r="I58" s="7">
        <v>0</v>
      </c>
      <c r="J58" s="2">
        <v>2107316.24</v>
      </c>
      <c r="K58" s="2">
        <f t="shared" si="0"/>
        <v>851313.7599999998</v>
      </c>
      <c r="L58" s="5">
        <f t="shared" si="1"/>
        <v>71.22608234216513</v>
      </c>
    </row>
    <row r="59" spans="3:12" ht="14.25">
      <c r="C59" s="1" t="s">
        <v>121</v>
      </c>
      <c r="G59" s="2">
        <v>1688800</v>
      </c>
      <c r="H59" s="7">
        <v>0</v>
      </c>
      <c r="I59" s="7">
        <v>0</v>
      </c>
      <c r="J59" s="2">
        <v>1203309.65</v>
      </c>
      <c r="K59" s="2">
        <f t="shared" si="0"/>
        <v>485490.3500000001</v>
      </c>
      <c r="L59" s="5">
        <f t="shared" si="1"/>
        <v>71.25234782093793</v>
      </c>
    </row>
    <row r="60" spans="3:12" ht="14.25">
      <c r="C60" s="1" t="s">
        <v>34</v>
      </c>
      <c r="G60" s="2">
        <v>8186635</v>
      </c>
      <c r="H60" s="7">
        <v>0</v>
      </c>
      <c r="I60" s="7">
        <v>0</v>
      </c>
      <c r="J60" s="2">
        <v>5907037.66</v>
      </c>
      <c r="K60" s="2">
        <f t="shared" si="0"/>
        <v>2279597.34</v>
      </c>
      <c r="L60" s="5">
        <f t="shared" si="1"/>
        <v>72.1546479108938</v>
      </c>
    </row>
    <row r="61" spans="3:12" ht="14.25">
      <c r="C61" s="1" t="s">
        <v>36</v>
      </c>
      <c r="G61" s="2">
        <v>5257952</v>
      </c>
      <c r="H61" s="7">
        <v>0</v>
      </c>
      <c r="I61" s="7">
        <v>0</v>
      </c>
      <c r="J61" s="2">
        <v>3794974.53</v>
      </c>
      <c r="K61" s="2">
        <f t="shared" si="0"/>
        <v>1462977.4700000002</v>
      </c>
      <c r="L61" s="5">
        <f t="shared" si="1"/>
        <v>72.1759067028379</v>
      </c>
    </row>
    <row r="62" spans="3:12" ht="14.25">
      <c r="C62" s="1" t="s">
        <v>18</v>
      </c>
      <c r="G62" s="2">
        <v>6714709</v>
      </c>
      <c r="H62" s="7">
        <v>0</v>
      </c>
      <c r="I62" s="7">
        <v>0</v>
      </c>
      <c r="J62" s="2">
        <v>4858958.72</v>
      </c>
      <c r="K62" s="2">
        <f t="shared" si="0"/>
        <v>1855750.2800000003</v>
      </c>
      <c r="L62" s="5">
        <f t="shared" si="1"/>
        <v>72.36290835537325</v>
      </c>
    </row>
    <row r="63" spans="3:12" ht="14.25">
      <c r="C63" s="1" t="s">
        <v>38</v>
      </c>
      <c r="G63" s="2">
        <v>5390614</v>
      </c>
      <c r="H63" s="7">
        <v>0</v>
      </c>
      <c r="I63" s="7">
        <v>0</v>
      </c>
      <c r="J63" s="2">
        <v>3901625.23</v>
      </c>
      <c r="K63" s="2">
        <f t="shared" si="0"/>
        <v>1488988.77</v>
      </c>
      <c r="L63" s="5">
        <f t="shared" si="1"/>
        <v>72.37812297448862</v>
      </c>
    </row>
    <row r="64" spans="3:12" ht="14.25">
      <c r="C64" s="1" t="s">
        <v>28</v>
      </c>
      <c r="G64" s="2">
        <v>4698676</v>
      </c>
      <c r="H64" s="7">
        <v>0</v>
      </c>
      <c r="I64" s="7">
        <v>0</v>
      </c>
      <c r="J64" s="2">
        <v>3416868.01</v>
      </c>
      <c r="K64" s="2">
        <f t="shared" si="0"/>
        <v>1281807.9900000002</v>
      </c>
      <c r="L64" s="5">
        <f t="shared" si="1"/>
        <v>72.71980468540498</v>
      </c>
    </row>
    <row r="65" spans="3:12" ht="14.25">
      <c r="C65" s="1" t="s">
        <v>116</v>
      </c>
      <c r="G65" s="2">
        <v>4881876</v>
      </c>
      <c r="H65" s="7">
        <v>0</v>
      </c>
      <c r="I65" s="7">
        <v>0</v>
      </c>
      <c r="J65" s="2">
        <v>3552717.9</v>
      </c>
      <c r="K65" s="2">
        <f t="shared" si="0"/>
        <v>1329158.1</v>
      </c>
      <c r="L65" s="5">
        <f t="shared" si="1"/>
        <v>72.7736202230454</v>
      </c>
    </row>
    <row r="66" spans="3:12" ht="14.25">
      <c r="C66" s="1" t="s">
        <v>52</v>
      </c>
      <c r="G66" s="2">
        <v>4898793</v>
      </c>
      <c r="H66" s="7">
        <v>0</v>
      </c>
      <c r="I66" s="7">
        <v>0</v>
      </c>
      <c r="J66" s="2">
        <v>3572912.23</v>
      </c>
      <c r="K66" s="2">
        <f t="shared" si="0"/>
        <v>1325880.77</v>
      </c>
      <c r="L66" s="5">
        <f t="shared" si="1"/>
        <v>72.934541835101</v>
      </c>
    </row>
    <row r="67" spans="3:12" ht="14.25">
      <c r="C67" s="1" t="s">
        <v>58</v>
      </c>
      <c r="G67" s="2">
        <v>3649506</v>
      </c>
      <c r="H67" s="7">
        <v>0</v>
      </c>
      <c r="I67" s="7">
        <v>0</v>
      </c>
      <c r="J67" s="2">
        <v>2661812.36</v>
      </c>
      <c r="K67" s="2">
        <f t="shared" si="0"/>
        <v>987693.6400000001</v>
      </c>
      <c r="L67" s="5">
        <f t="shared" si="1"/>
        <v>72.93623739760943</v>
      </c>
    </row>
    <row r="68" spans="3:12" ht="14.25">
      <c r="C68" s="1" t="s">
        <v>24</v>
      </c>
      <c r="G68" s="2">
        <v>3794808</v>
      </c>
      <c r="H68" s="7">
        <v>0</v>
      </c>
      <c r="I68" s="7">
        <v>0</v>
      </c>
      <c r="J68" s="2">
        <v>2775484.86</v>
      </c>
      <c r="K68" s="2">
        <f t="shared" si="0"/>
        <v>1019323.1400000001</v>
      </c>
      <c r="L68" s="5">
        <f t="shared" si="1"/>
        <v>73.13900624221304</v>
      </c>
    </row>
    <row r="69" spans="3:12" ht="14.25">
      <c r="C69" s="1" t="s">
        <v>104</v>
      </c>
      <c r="G69" s="2">
        <v>3300266</v>
      </c>
      <c r="H69" s="7">
        <v>0</v>
      </c>
      <c r="I69" s="7">
        <v>0</v>
      </c>
      <c r="J69" s="2">
        <v>2434190.42</v>
      </c>
      <c r="K69" s="2">
        <f t="shared" si="0"/>
        <v>866075.5800000001</v>
      </c>
      <c r="L69" s="5">
        <f t="shared" si="1"/>
        <v>73.75740076708968</v>
      </c>
    </row>
    <row r="70" spans="3:12" ht="14.25">
      <c r="C70" s="1" t="s">
        <v>113</v>
      </c>
      <c r="G70" s="2">
        <v>4407789</v>
      </c>
      <c r="H70" s="7">
        <v>0</v>
      </c>
      <c r="I70" s="7">
        <v>0</v>
      </c>
      <c r="J70" s="2">
        <v>3274902.21</v>
      </c>
      <c r="K70" s="2">
        <f t="shared" si="0"/>
        <v>1132886.79</v>
      </c>
      <c r="L70" s="5">
        <f t="shared" si="1"/>
        <v>74.29807120985147</v>
      </c>
    </row>
    <row r="71" spans="3:12" ht="14.25">
      <c r="C71" s="1" t="s">
        <v>21</v>
      </c>
      <c r="G71" s="2">
        <v>7990709</v>
      </c>
      <c r="H71" s="7">
        <v>0</v>
      </c>
      <c r="I71" s="7">
        <v>0</v>
      </c>
      <c r="J71" s="2">
        <v>5946385.19</v>
      </c>
      <c r="K71" s="2">
        <f t="shared" si="0"/>
        <v>2044323.8099999996</v>
      </c>
      <c r="L71" s="5">
        <f t="shared" si="1"/>
        <v>74.41624003577155</v>
      </c>
    </row>
    <row r="72" spans="3:12" ht="14.25">
      <c r="C72" s="1" t="s">
        <v>101</v>
      </c>
      <c r="G72" s="2">
        <v>3282120</v>
      </c>
      <c r="H72" s="7">
        <v>0</v>
      </c>
      <c r="I72" s="7">
        <v>0</v>
      </c>
      <c r="J72" s="2">
        <v>2442486.22</v>
      </c>
      <c r="K72" s="2">
        <f t="shared" si="0"/>
        <v>839633.7799999998</v>
      </c>
      <c r="L72" s="5">
        <f t="shared" si="1"/>
        <v>74.41794388992481</v>
      </c>
    </row>
    <row r="73" spans="3:12" ht="14.25">
      <c r="C73" s="1" t="s">
        <v>83</v>
      </c>
      <c r="G73" s="2">
        <v>3278404</v>
      </c>
      <c r="H73" s="7">
        <v>0</v>
      </c>
      <c r="I73" s="7">
        <v>0</v>
      </c>
      <c r="J73" s="2">
        <v>2445036.62</v>
      </c>
      <c r="K73" s="2">
        <f aca="true" t="shared" si="2" ref="K73:K125">SUM(G73-H73-I73-J73)</f>
        <v>833367.3799999999</v>
      </c>
      <c r="L73" s="5">
        <f aca="true" t="shared" si="3" ref="L73:L125">SUM(J73/G73)*100</f>
        <v>74.58008897012083</v>
      </c>
    </row>
    <row r="74" spans="3:12" ht="14.25">
      <c r="C74" s="1" t="s">
        <v>125</v>
      </c>
      <c r="G74" s="2">
        <v>12363600.05</v>
      </c>
      <c r="H74" s="7">
        <v>0</v>
      </c>
      <c r="I74" s="7">
        <v>350000</v>
      </c>
      <c r="J74" s="2">
        <v>9248373.25</v>
      </c>
      <c r="K74" s="2">
        <f t="shared" si="2"/>
        <v>2765226.8000000007</v>
      </c>
      <c r="L74" s="5">
        <f t="shared" si="3"/>
        <v>74.80323864083584</v>
      </c>
    </row>
    <row r="75" spans="3:12" ht="14.25">
      <c r="C75" s="1" t="s">
        <v>85</v>
      </c>
      <c r="G75" s="2">
        <v>3452379</v>
      </c>
      <c r="H75" s="7">
        <v>0</v>
      </c>
      <c r="I75" s="7">
        <v>13500</v>
      </c>
      <c r="J75" s="2">
        <v>2598371.02</v>
      </c>
      <c r="K75" s="2">
        <f t="shared" si="2"/>
        <v>840507.98</v>
      </c>
      <c r="L75" s="5">
        <f t="shared" si="3"/>
        <v>75.26320314194936</v>
      </c>
    </row>
    <row r="76" spans="3:12" ht="14.25">
      <c r="C76" s="1" t="s">
        <v>92</v>
      </c>
      <c r="G76" s="2">
        <v>3504324</v>
      </c>
      <c r="H76" s="7">
        <v>0</v>
      </c>
      <c r="I76" s="7">
        <v>0</v>
      </c>
      <c r="J76" s="2">
        <v>2664053.66</v>
      </c>
      <c r="K76" s="2">
        <f t="shared" si="2"/>
        <v>840270.3399999999</v>
      </c>
      <c r="L76" s="5">
        <f t="shared" si="3"/>
        <v>76.02189923077889</v>
      </c>
    </row>
    <row r="77" spans="3:12" ht="14.25">
      <c r="C77" s="1" t="s">
        <v>54</v>
      </c>
      <c r="G77" s="2">
        <v>4733612</v>
      </c>
      <c r="H77" s="7">
        <v>0</v>
      </c>
      <c r="I77" s="7">
        <v>0</v>
      </c>
      <c r="J77" s="2">
        <v>3604338.57</v>
      </c>
      <c r="K77" s="2">
        <f t="shared" si="2"/>
        <v>1129273.4300000002</v>
      </c>
      <c r="L77" s="5">
        <f t="shared" si="3"/>
        <v>76.14351514234795</v>
      </c>
    </row>
    <row r="78" spans="3:12" ht="14.25">
      <c r="C78" s="1" t="s">
        <v>30</v>
      </c>
      <c r="G78" s="2">
        <v>3894424</v>
      </c>
      <c r="H78" s="7">
        <v>0</v>
      </c>
      <c r="I78" s="7">
        <v>0</v>
      </c>
      <c r="J78" s="2">
        <v>2967327.42</v>
      </c>
      <c r="K78" s="2">
        <f t="shared" si="2"/>
        <v>927096.5800000001</v>
      </c>
      <c r="L78" s="5">
        <f t="shared" si="3"/>
        <v>76.19425671164721</v>
      </c>
    </row>
    <row r="79" spans="3:12" ht="14.25">
      <c r="C79" s="1" t="s">
        <v>32</v>
      </c>
      <c r="G79" s="2">
        <v>3531060</v>
      </c>
      <c r="H79" s="7">
        <v>0</v>
      </c>
      <c r="I79" s="7">
        <v>0</v>
      </c>
      <c r="J79" s="2">
        <v>2695769.53</v>
      </c>
      <c r="K79" s="2">
        <f t="shared" si="2"/>
        <v>835290.4700000002</v>
      </c>
      <c r="L79" s="5">
        <f t="shared" si="3"/>
        <v>76.34448380939433</v>
      </c>
    </row>
    <row r="80" spans="3:12" ht="14.25">
      <c r="C80" s="1" t="s">
        <v>115</v>
      </c>
      <c r="G80" s="2">
        <v>3260859</v>
      </c>
      <c r="H80" s="7">
        <v>0</v>
      </c>
      <c r="I80" s="7">
        <v>0</v>
      </c>
      <c r="J80" s="2">
        <v>2500376.9</v>
      </c>
      <c r="K80" s="2">
        <f t="shared" si="2"/>
        <v>760482.1000000001</v>
      </c>
      <c r="L80" s="5">
        <f t="shared" si="3"/>
        <v>76.67847337158705</v>
      </c>
    </row>
    <row r="81" spans="3:12" ht="14.25">
      <c r="C81" s="1" t="s">
        <v>102</v>
      </c>
      <c r="G81" s="2">
        <v>3176878</v>
      </c>
      <c r="H81" s="7">
        <v>0</v>
      </c>
      <c r="I81" s="7">
        <v>0</v>
      </c>
      <c r="J81" s="2">
        <v>2438855.99</v>
      </c>
      <c r="K81" s="2">
        <f t="shared" si="2"/>
        <v>738022.0099999998</v>
      </c>
      <c r="L81" s="5">
        <f t="shared" si="3"/>
        <v>76.76895335609363</v>
      </c>
    </row>
    <row r="82" spans="3:12" ht="14.25">
      <c r="C82" s="1" t="s">
        <v>97</v>
      </c>
      <c r="G82" s="2">
        <v>3742154</v>
      </c>
      <c r="H82" s="7">
        <v>0</v>
      </c>
      <c r="I82" s="7">
        <v>0</v>
      </c>
      <c r="J82" s="2">
        <v>2876584.67</v>
      </c>
      <c r="K82" s="2">
        <f t="shared" si="2"/>
        <v>865569.3300000001</v>
      </c>
      <c r="L82" s="5">
        <f t="shared" si="3"/>
        <v>76.86975656266416</v>
      </c>
    </row>
    <row r="83" spans="3:12" ht="14.25">
      <c r="C83" s="1" t="s">
        <v>91</v>
      </c>
      <c r="G83" s="2">
        <v>3115944</v>
      </c>
      <c r="H83" s="7">
        <v>0</v>
      </c>
      <c r="I83" s="7">
        <v>0</v>
      </c>
      <c r="J83" s="2">
        <v>2409913.87</v>
      </c>
      <c r="K83" s="2">
        <f t="shared" si="2"/>
        <v>706030.1299999999</v>
      </c>
      <c r="L83" s="5">
        <f t="shared" si="3"/>
        <v>77.34137295150363</v>
      </c>
    </row>
    <row r="84" spans="3:12" ht="14.25">
      <c r="C84" s="1" t="s">
        <v>53</v>
      </c>
      <c r="G84" s="2">
        <v>5022183</v>
      </c>
      <c r="H84" s="7">
        <v>0</v>
      </c>
      <c r="I84" s="7">
        <v>99878.8</v>
      </c>
      <c r="J84" s="2">
        <v>3888133.58</v>
      </c>
      <c r="K84" s="2">
        <f t="shared" si="2"/>
        <v>1034170.6200000001</v>
      </c>
      <c r="L84" s="5">
        <f t="shared" si="3"/>
        <v>77.41919360564918</v>
      </c>
    </row>
    <row r="85" spans="3:12" ht="14.25">
      <c r="C85" s="1" t="s">
        <v>103</v>
      </c>
      <c r="G85" s="2">
        <v>3389214</v>
      </c>
      <c r="H85" s="7">
        <v>0</v>
      </c>
      <c r="I85" s="7">
        <v>0</v>
      </c>
      <c r="J85" s="2">
        <v>2626111.33</v>
      </c>
      <c r="K85" s="2">
        <f t="shared" si="2"/>
        <v>763102.6699999999</v>
      </c>
      <c r="L85" s="5">
        <f t="shared" si="3"/>
        <v>77.48437631852106</v>
      </c>
    </row>
    <row r="86" spans="3:12" ht="14.25">
      <c r="C86" s="1" t="s">
        <v>82</v>
      </c>
      <c r="G86" s="2">
        <v>3199172</v>
      </c>
      <c r="H86" s="7">
        <v>0</v>
      </c>
      <c r="I86" s="7">
        <v>0</v>
      </c>
      <c r="J86" s="2">
        <v>2483031.26</v>
      </c>
      <c r="K86" s="2">
        <f t="shared" si="2"/>
        <v>716140.7400000002</v>
      </c>
      <c r="L86" s="5">
        <f t="shared" si="3"/>
        <v>77.61480970701167</v>
      </c>
    </row>
    <row r="87" spans="3:12" ht="14.25">
      <c r="C87" s="1" t="s">
        <v>76</v>
      </c>
      <c r="G87" s="2">
        <v>3877900</v>
      </c>
      <c r="H87" s="7">
        <v>0</v>
      </c>
      <c r="I87" s="7">
        <v>0</v>
      </c>
      <c r="J87" s="2">
        <v>3026176.14</v>
      </c>
      <c r="K87" s="2">
        <f t="shared" si="2"/>
        <v>851723.8599999999</v>
      </c>
      <c r="L87" s="5">
        <f t="shared" si="3"/>
        <v>78.0364666443178</v>
      </c>
    </row>
    <row r="88" spans="3:12" ht="14.25">
      <c r="C88" s="1" t="s">
        <v>75</v>
      </c>
      <c r="G88" s="2">
        <v>4304093</v>
      </c>
      <c r="H88" s="7">
        <v>0</v>
      </c>
      <c r="I88" s="7">
        <v>0</v>
      </c>
      <c r="J88" s="2">
        <v>3358973.46</v>
      </c>
      <c r="K88" s="2">
        <f t="shared" si="2"/>
        <v>945119.54</v>
      </c>
      <c r="L88" s="5">
        <f t="shared" si="3"/>
        <v>78.04137735871414</v>
      </c>
    </row>
    <row r="89" spans="3:12" ht="14.25">
      <c r="C89" s="1" t="s">
        <v>81</v>
      </c>
      <c r="G89" s="2">
        <v>3253837</v>
      </c>
      <c r="H89" s="7">
        <v>0</v>
      </c>
      <c r="I89" s="7">
        <v>0</v>
      </c>
      <c r="J89" s="2">
        <v>2542998.49</v>
      </c>
      <c r="K89" s="2">
        <f t="shared" si="2"/>
        <v>710838.5099999998</v>
      </c>
      <c r="L89" s="5">
        <f t="shared" si="3"/>
        <v>78.15383776138756</v>
      </c>
    </row>
    <row r="90" spans="3:12" ht="14.25">
      <c r="C90" s="1" t="s">
        <v>111</v>
      </c>
      <c r="G90" s="2">
        <v>2821360</v>
      </c>
      <c r="H90" s="7">
        <v>0</v>
      </c>
      <c r="I90" s="7">
        <v>0</v>
      </c>
      <c r="J90" s="2">
        <v>2205805.76</v>
      </c>
      <c r="K90" s="2">
        <f t="shared" si="2"/>
        <v>615554.2400000002</v>
      </c>
      <c r="L90" s="5">
        <f t="shared" si="3"/>
        <v>78.18235744463662</v>
      </c>
    </row>
    <row r="91" spans="3:12" ht="14.25">
      <c r="C91" s="1" t="s">
        <v>40</v>
      </c>
      <c r="G91" s="2">
        <v>5193122</v>
      </c>
      <c r="H91" s="7">
        <v>0</v>
      </c>
      <c r="I91" s="7">
        <v>0</v>
      </c>
      <c r="J91" s="2">
        <v>4063885.86</v>
      </c>
      <c r="K91" s="2">
        <f t="shared" si="2"/>
        <v>1129236.1400000001</v>
      </c>
      <c r="L91" s="5">
        <f t="shared" si="3"/>
        <v>78.25515865023004</v>
      </c>
    </row>
    <row r="92" spans="3:12" ht="14.25">
      <c r="C92" s="1" t="s">
        <v>73</v>
      </c>
      <c r="G92" s="2">
        <v>2847128</v>
      </c>
      <c r="H92" s="7">
        <v>0</v>
      </c>
      <c r="I92" s="7">
        <v>0</v>
      </c>
      <c r="J92" s="2">
        <v>2228299.99</v>
      </c>
      <c r="K92" s="2">
        <f t="shared" si="2"/>
        <v>618828.0099999998</v>
      </c>
      <c r="L92" s="5">
        <f t="shared" si="3"/>
        <v>78.26483354454034</v>
      </c>
    </row>
    <row r="93" spans="3:12" ht="14.25">
      <c r="C93" s="1" t="s">
        <v>60</v>
      </c>
      <c r="G93" s="2">
        <v>3480740</v>
      </c>
      <c r="H93" s="7">
        <v>0</v>
      </c>
      <c r="I93" s="7">
        <v>0</v>
      </c>
      <c r="J93" s="2">
        <v>2733044.79</v>
      </c>
      <c r="K93" s="2">
        <f t="shared" si="2"/>
        <v>747695.21</v>
      </c>
      <c r="L93" s="5">
        <f t="shared" si="3"/>
        <v>78.51907324304602</v>
      </c>
    </row>
    <row r="94" spans="3:12" ht="14.25">
      <c r="C94" s="1" t="s">
        <v>112</v>
      </c>
      <c r="G94" s="2">
        <v>3304028</v>
      </c>
      <c r="H94" s="7">
        <v>0</v>
      </c>
      <c r="I94" s="7">
        <v>0</v>
      </c>
      <c r="J94" s="2">
        <v>2597557.82</v>
      </c>
      <c r="K94" s="2">
        <f t="shared" si="2"/>
        <v>706470.1800000002</v>
      </c>
      <c r="L94" s="5">
        <f t="shared" si="3"/>
        <v>78.61791183367694</v>
      </c>
    </row>
    <row r="95" spans="3:12" ht="14.25">
      <c r="C95" s="1" t="s">
        <v>77</v>
      </c>
      <c r="G95" s="2">
        <v>4413416</v>
      </c>
      <c r="H95" s="7">
        <v>0</v>
      </c>
      <c r="I95" s="7">
        <v>0</v>
      </c>
      <c r="J95" s="2">
        <v>3470599.3</v>
      </c>
      <c r="K95" s="2">
        <f t="shared" si="2"/>
        <v>942816.7000000002</v>
      </c>
      <c r="L95" s="5">
        <f t="shared" si="3"/>
        <v>78.6374839806626</v>
      </c>
    </row>
    <row r="96" spans="3:12" ht="14.25">
      <c r="C96" s="1" t="s">
        <v>89</v>
      </c>
      <c r="G96" s="2">
        <v>3388311</v>
      </c>
      <c r="H96" s="7">
        <v>0</v>
      </c>
      <c r="I96" s="7">
        <v>0</v>
      </c>
      <c r="J96" s="2">
        <v>2669251.47</v>
      </c>
      <c r="K96" s="2">
        <f t="shared" si="2"/>
        <v>719059.5299999998</v>
      </c>
      <c r="L96" s="5">
        <f t="shared" si="3"/>
        <v>78.77823110098218</v>
      </c>
    </row>
    <row r="97" spans="3:12" ht="14.25">
      <c r="C97" s="1" t="s">
        <v>72</v>
      </c>
      <c r="G97" s="2">
        <v>3422605</v>
      </c>
      <c r="H97" s="7">
        <v>0</v>
      </c>
      <c r="I97" s="7">
        <v>60000</v>
      </c>
      <c r="J97" s="2">
        <v>2701144.92</v>
      </c>
      <c r="K97" s="2">
        <f t="shared" si="2"/>
        <v>661460.0800000001</v>
      </c>
      <c r="L97" s="5">
        <f t="shared" si="3"/>
        <v>78.92073201552618</v>
      </c>
    </row>
    <row r="98" spans="3:12" ht="14.25">
      <c r="C98" s="1" t="s">
        <v>65</v>
      </c>
      <c r="G98" s="2">
        <v>3547795</v>
      </c>
      <c r="H98" s="7">
        <v>0</v>
      </c>
      <c r="I98" s="7">
        <v>0</v>
      </c>
      <c r="J98" s="2">
        <v>2804509.83</v>
      </c>
      <c r="K98" s="2">
        <f t="shared" si="2"/>
        <v>743285.1699999999</v>
      </c>
      <c r="L98" s="5">
        <f t="shared" si="3"/>
        <v>79.04937658461101</v>
      </c>
    </row>
    <row r="99" spans="3:12" ht="14.25">
      <c r="C99" s="1" t="s">
        <v>110</v>
      </c>
      <c r="G99" s="2">
        <v>4589080</v>
      </c>
      <c r="H99" s="7">
        <v>0</v>
      </c>
      <c r="I99" s="7">
        <v>0</v>
      </c>
      <c r="J99" s="2">
        <v>3643601.03</v>
      </c>
      <c r="K99" s="2">
        <f t="shared" si="2"/>
        <v>945478.9700000002</v>
      </c>
      <c r="L99" s="5">
        <f t="shared" si="3"/>
        <v>79.39720009239323</v>
      </c>
    </row>
    <row r="100" spans="3:12" ht="14.25">
      <c r="C100" s="1" t="s">
        <v>59</v>
      </c>
      <c r="G100" s="2">
        <v>4385646</v>
      </c>
      <c r="H100" s="7">
        <v>0</v>
      </c>
      <c r="I100" s="7">
        <v>0</v>
      </c>
      <c r="J100" s="2">
        <v>3482788.01</v>
      </c>
      <c r="K100" s="2">
        <f t="shared" si="2"/>
        <v>902857.9900000002</v>
      </c>
      <c r="L100" s="5">
        <f t="shared" si="3"/>
        <v>79.41334093084575</v>
      </c>
    </row>
    <row r="101" spans="3:12" ht="14.25">
      <c r="C101" s="1" t="s">
        <v>108</v>
      </c>
      <c r="G101" s="2">
        <v>4505990</v>
      </c>
      <c r="H101" s="7">
        <v>0</v>
      </c>
      <c r="I101" s="7">
        <v>0</v>
      </c>
      <c r="J101" s="2">
        <v>3584074.24</v>
      </c>
      <c r="K101" s="2">
        <f t="shared" si="2"/>
        <v>921915.7599999998</v>
      </c>
      <c r="L101" s="5">
        <f t="shared" si="3"/>
        <v>79.54021735512063</v>
      </c>
    </row>
    <row r="102" spans="3:12" ht="14.25">
      <c r="C102" s="1" t="s">
        <v>79</v>
      </c>
      <c r="G102" s="2">
        <v>4079060.4</v>
      </c>
      <c r="H102" s="7">
        <v>0</v>
      </c>
      <c r="I102" s="7">
        <v>0</v>
      </c>
      <c r="J102" s="2">
        <v>3265006.24</v>
      </c>
      <c r="K102" s="2">
        <f t="shared" si="2"/>
        <v>814054.1599999997</v>
      </c>
      <c r="L102" s="5">
        <f t="shared" si="3"/>
        <v>80.04309619931101</v>
      </c>
    </row>
    <row r="103" spans="3:12" ht="14.25">
      <c r="C103" s="1" t="s">
        <v>74</v>
      </c>
      <c r="G103" s="2">
        <v>3430710</v>
      </c>
      <c r="H103" s="7">
        <v>0</v>
      </c>
      <c r="I103" s="7">
        <v>0</v>
      </c>
      <c r="J103" s="2">
        <v>2746203.57</v>
      </c>
      <c r="K103" s="2">
        <f t="shared" si="2"/>
        <v>684506.4300000002</v>
      </c>
      <c r="L103" s="5">
        <f t="shared" si="3"/>
        <v>80.04767438810042</v>
      </c>
    </row>
    <row r="104" spans="3:12" ht="14.25">
      <c r="C104" s="1" t="s">
        <v>86</v>
      </c>
      <c r="G104" s="2">
        <v>2988294</v>
      </c>
      <c r="H104" s="7">
        <v>0</v>
      </c>
      <c r="I104" s="7">
        <v>0</v>
      </c>
      <c r="J104" s="2">
        <v>2392282.86</v>
      </c>
      <c r="K104" s="2">
        <f t="shared" si="2"/>
        <v>596011.1400000001</v>
      </c>
      <c r="L104" s="5">
        <f t="shared" si="3"/>
        <v>80.05513714514034</v>
      </c>
    </row>
    <row r="105" spans="3:12" ht="14.25">
      <c r="C105" s="1" t="s">
        <v>67</v>
      </c>
      <c r="G105" s="2">
        <v>4467470</v>
      </c>
      <c r="H105" s="7">
        <v>0</v>
      </c>
      <c r="I105" s="7">
        <v>0</v>
      </c>
      <c r="J105" s="2">
        <v>3596215.19</v>
      </c>
      <c r="K105" s="2">
        <f t="shared" si="2"/>
        <v>871254.81</v>
      </c>
      <c r="L105" s="5">
        <f t="shared" si="3"/>
        <v>80.49780278323078</v>
      </c>
    </row>
    <row r="106" spans="3:12" ht="14.25">
      <c r="C106" s="1" t="s">
        <v>66</v>
      </c>
      <c r="G106" s="2">
        <v>4567774</v>
      </c>
      <c r="H106" s="7">
        <v>0</v>
      </c>
      <c r="I106" s="7">
        <v>0</v>
      </c>
      <c r="J106" s="2">
        <v>3677406.99</v>
      </c>
      <c r="K106" s="2">
        <f t="shared" si="2"/>
        <v>890367.0099999998</v>
      </c>
      <c r="L106" s="5">
        <f t="shared" si="3"/>
        <v>80.50763873168857</v>
      </c>
    </row>
    <row r="107" spans="3:12" ht="14.25">
      <c r="C107" s="1" t="s">
        <v>71</v>
      </c>
      <c r="G107" s="2">
        <v>3407217</v>
      </c>
      <c r="H107" s="7">
        <v>0</v>
      </c>
      <c r="I107" s="7">
        <v>0</v>
      </c>
      <c r="J107" s="2">
        <v>2743839.49</v>
      </c>
      <c r="K107" s="2">
        <f t="shared" si="2"/>
        <v>663377.5099999998</v>
      </c>
      <c r="L107" s="5">
        <f t="shared" si="3"/>
        <v>80.53022422698642</v>
      </c>
    </row>
    <row r="108" spans="3:12" ht="14.25">
      <c r="C108" s="1" t="s">
        <v>63</v>
      </c>
      <c r="G108" s="2">
        <v>4389204</v>
      </c>
      <c r="H108" s="7">
        <v>0</v>
      </c>
      <c r="I108" s="7">
        <v>0</v>
      </c>
      <c r="J108" s="2">
        <v>3553397.72</v>
      </c>
      <c r="K108" s="2">
        <f t="shared" si="2"/>
        <v>835806.2799999998</v>
      </c>
      <c r="L108" s="5">
        <f t="shared" si="3"/>
        <v>80.95767979797705</v>
      </c>
    </row>
    <row r="109" spans="3:12" ht="14.25">
      <c r="C109" s="1" t="s">
        <v>99</v>
      </c>
      <c r="G109" s="2">
        <v>4170772</v>
      </c>
      <c r="H109" s="7">
        <v>0</v>
      </c>
      <c r="I109" s="7">
        <v>0</v>
      </c>
      <c r="J109" s="2">
        <v>3390265.43</v>
      </c>
      <c r="K109" s="2">
        <f t="shared" si="2"/>
        <v>780506.5699999998</v>
      </c>
      <c r="L109" s="5">
        <f t="shared" si="3"/>
        <v>81.28628057347656</v>
      </c>
    </row>
    <row r="110" spans="3:12" ht="14.25">
      <c r="C110" s="1" t="s">
        <v>106</v>
      </c>
      <c r="G110" s="2">
        <v>3942587</v>
      </c>
      <c r="H110" s="7">
        <v>0</v>
      </c>
      <c r="I110" s="7">
        <v>0</v>
      </c>
      <c r="J110" s="2">
        <v>3216124.05</v>
      </c>
      <c r="K110" s="2">
        <f t="shared" si="2"/>
        <v>726462.9500000002</v>
      </c>
      <c r="L110" s="5">
        <f t="shared" si="3"/>
        <v>81.57395258493978</v>
      </c>
    </row>
    <row r="111" spans="3:12" ht="14.25">
      <c r="C111" s="1" t="s">
        <v>41</v>
      </c>
      <c r="G111" s="2">
        <v>7598422</v>
      </c>
      <c r="H111" s="7">
        <v>0</v>
      </c>
      <c r="I111" s="7">
        <v>0</v>
      </c>
      <c r="J111" s="2">
        <v>6201421.61</v>
      </c>
      <c r="K111" s="2">
        <f t="shared" si="2"/>
        <v>1397000.3899999997</v>
      </c>
      <c r="L111" s="5">
        <f t="shared" si="3"/>
        <v>81.61459853111607</v>
      </c>
    </row>
    <row r="112" spans="3:12" ht="14.25">
      <c r="C112" s="1" t="s">
        <v>87</v>
      </c>
      <c r="G112" s="2">
        <v>3862907</v>
      </c>
      <c r="H112" s="7">
        <v>0</v>
      </c>
      <c r="I112" s="7">
        <v>0</v>
      </c>
      <c r="J112" s="2">
        <v>3157964.97</v>
      </c>
      <c r="K112" s="2">
        <f t="shared" si="2"/>
        <v>704942.0299999998</v>
      </c>
      <c r="L112" s="5">
        <f t="shared" si="3"/>
        <v>81.75099659401586</v>
      </c>
    </row>
    <row r="113" spans="3:12" ht="14.25">
      <c r="C113" s="1" t="s">
        <v>109</v>
      </c>
      <c r="G113" s="2">
        <v>4150923</v>
      </c>
      <c r="H113" s="7">
        <v>0</v>
      </c>
      <c r="I113" s="7">
        <v>0</v>
      </c>
      <c r="J113" s="2">
        <v>3406889.25</v>
      </c>
      <c r="K113" s="2">
        <f t="shared" si="2"/>
        <v>744033.75</v>
      </c>
      <c r="L113" s="5">
        <f t="shared" si="3"/>
        <v>82.07546249352252</v>
      </c>
    </row>
    <row r="114" spans="3:12" ht="14.25">
      <c r="C114" s="1" t="s">
        <v>98</v>
      </c>
      <c r="G114" s="2">
        <v>3796900</v>
      </c>
      <c r="H114" s="7">
        <v>0</v>
      </c>
      <c r="I114" s="7">
        <v>0</v>
      </c>
      <c r="J114" s="2">
        <v>3140480.67</v>
      </c>
      <c r="K114" s="2">
        <f t="shared" si="2"/>
        <v>656419.3300000001</v>
      </c>
      <c r="L114" s="5">
        <f t="shared" si="3"/>
        <v>82.71170349495641</v>
      </c>
    </row>
    <row r="115" spans="3:12" ht="14.25">
      <c r="C115" s="1" t="s">
        <v>127</v>
      </c>
      <c r="G115" s="2">
        <v>10928054419.2</v>
      </c>
      <c r="H115" s="7">
        <v>0</v>
      </c>
      <c r="I115" s="7">
        <v>2019579.45</v>
      </c>
      <c r="J115" s="2">
        <v>9041952438.62</v>
      </c>
      <c r="K115" s="2">
        <f t="shared" si="2"/>
        <v>1884082401.1299992</v>
      </c>
      <c r="L115" s="5">
        <f t="shared" si="3"/>
        <v>82.74073400232872</v>
      </c>
    </row>
    <row r="116" spans="3:12" ht="14.25">
      <c r="C116" s="1" t="s">
        <v>78</v>
      </c>
      <c r="G116" s="2">
        <v>4995073</v>
      </c>
      <c r="H116" s="7">
        <v>0</v>
      </c>
      <c r="I116" s="7">
        <v>0</v>
      </c>
      <c r="J116" s="2">
        <v>4152042.4</v>
      </c>
      <c r="K116" s="2">
        <f t="shared" si="2"/>
        <v>843030.6000000001</v>
      </c>
      <c r="L116" s="5">
        <f t="shared" si="3"/>
        <v>83.1227571649103</v>
      </c>
    </row>
    <row r="117" spans="3:12" ht="14.25">
      <c r="C117" s="1" t="s">
        <v>118</v>
      </c>
      <c r="G117" s="2">
        <v>5152790</v>
      </c>
      <c r="H117" s="7">
        <v>0</v>
      </c>
      <c r="I117" s="7">
        <v>0</v>
      </c>
      <c r="J117" s="2">
        <v>4293320.02</v>
      </c>
      <c r="K117" s="2">
        <f t="shared" si="2"/>
        <v>859469.9800000004</v>
      </c>
      <c r="L117" s="5">
        <f t="shared" si="3"/>
        <v>83.32029871195992</v>
      </c>
    </row>
    <row r="118" spans="3:12" ht="14.25">
      <c r="C118" s="1" t="s">
        <v>114</v>
      </c>
      <c r="G118" s="2">
        <v>4206522</v>
      </c>
      <c r="H118" s="7">
        <v>0</v>
      </c>
      <c r="I118" s="7">
        <v>0</v>
      </c>
      <c r="J118" s="2">
        <v>3506403.56</v>
      </c>
      <c r="K118" s="2">
        <f t="shared" si="2"/>
        <v>700118.44</v>
      </c>
      <c r="L118" s="5">
        <f t="shared" si="3"/>
        <v>83.35635853087182</v>
      </c>
    </row>
    <row r="119" spans="3:12" ht="14.25">
      <c r="C119" s="1" t="s">
        <v>94</v>
      </c>
      <c r="G119" s="2">
        <v>3466206</v>
      </c>
      <c r="H119" s="7">
        <v>0</v>
      </c>
      <c r="I119" s="7">
        <v>0</v>
      </c>
      <c r="J119" s="2">
        <v>2914135.05</v>
      </c>
      <c r="K119" s="2">
        <f t="shared" si="2"/>
        <v>552070.9500000002</v>
      </c>
      <c r="L119" s="5">
        <f t="shared" si="3"/>
        <v>84.07275995714045</v>
      </c>
    </row>
    <row r="120" spans="3:12" ht="14.25">
      <c r="C120" s="1" t="s">
        <v>126</v>
      </c>
      <c r="G120" s="2">
        <v>6344820</v>
      </c>
      <c r="H120" s="7">
        <v>0</v>
      </c>
      <c r="I120" s="7">
        <v>227178.9</v>
      </c>
      <c r="J120" s="2">
        <v>5382504.25</v>
      </c>
      <c r="K120" s="2">
        <f t="shared" si="2"/>
        <v>735136.8499999996</v>
      </c>
      <c r="L120" s="5">
        <f t="shared" si="3"/>
        <v>84.83304884929753</v>
      </c>
    </row>
    <row r="121" spans="3:12" ht="14.25">
      <c r="C121" s="1" t="s">
        <v>107</v>
      </c>
      <c r="G121" s="2">
        <v>4875366</v>
      </c>
      <c r="H121" s="7">
        <v>0</v>
      </c>
      <c r="I121" s="7">
        <v>0</v>
      </c>
      <c r="J121" s="2">
        <v>4157048.76</v>
      </c>
      <c r="K121" s="2">
        <f t="shared" si="2"/>
        <v>718317.2400000002</v>
      </c>
      <c r="L121" s="5">
        <f t="shared" si="3"/>
        <v>85.26639353845434</v>
      </c>
    </row>
    <row r="122" spans="3:12" ht="14.25">
      <c r="C122" s="1" t="s">
        <v>124</v>
      </c>
      <c r="G122" s="2">
        <v>10165640.57</v>
      </c>
      <c r="H122" s="7">
        <v>0</v>
      </c>
      <c r="I122" s="7">
        <v>254094.87</v>
      </c>
      <c r="J122" s="2">
        <v>9705270.62</v>
      </c>
      <c r="K122" s="2">
        <f t="shared" si="2"/>
        <v>206275.08000000194</v>
      </c>
      <c r="L122" s="5">
        <f t="shared" si="3"/>
        <v>95.47131391445605</v>
      </c>
    </row>
    <row r="123" spans="3:12" ht="14.25">
      <c r="C123" s="1" t="s">
        <v>129</v>
      </c>
      <c r="G123" s="2">
        <v>381411.05</v>
      </c>
      <c r="H123" s="7">
        <v>0</v>
      </c>
      <c r="I123" s="7">
        <v>5885</v>
      </c>
      <c r="J123" s="2">
        <v>681829</v>
      </c>
      <c r="K123" s="2">
        <f t="shared" si="2"/>
        <v>-306302.95</v>
      </c>
      <c r="L123" s="5">
        <f t="shared" si="3"/>
        <v>178.7648784690428</v>
      </c>
    </row>
    <row r="124" spans="3:12" ht="14.25">
      <c r="C124" s="1" t="s">
        <v>128</v>
      </c>
      <c r="G124" s="2">
        <v>185900</v>
      </c>
      <c r="H124" s="7">
        <v>0</v>
      </c>
      <c r="I124" s="7">
        <v>0</v>
      </c>
      <c r="J124" s="2">
        <v>539920</v>
      </c>
      <c r="K124" s="2">
        <f t="shared" si="2"/>
        <v>-354020</v>
      </c>
      <c r="L124" s="5">
        <f t="shared" si="3"/>
        <v>290.4357181280258</v>
      </c>
    </row>
    <row r="125" spans="3:12" ht="14.25">
      <c r="C125" s="1" t="s">
        <v>130</v>
      </c>
      <c r="G125" s="7">
        <v>0</v>
      </c>
      <c r="H125" s="7">
        <v>0</v>
      </c>
      <c r="I125" s="7">
        <v>0</v>
      </c>
      <c r="J125" s="2">
        <v>121112592.52</v>
      </c>
      <c r="K125" s="2">
        <f t="shared" si="2"/>
        <v>-121112592.52</v>
      </c>
      <c r="L125" s="5" t="e">
        <f t="shared" si="3"/>
        <v>#DIV/0!</v>
      </c>
    </row>
    <row r="126" ht="14.25">
      <c r="G126" s="5"/>
    </row>
  </sheetData>
  <sheetProtection/>
  <printOptions/>
  <pageMargins left="0.11811023622047245" right="0.11811023622047245" top="0.11811023622047245" bottom="0.11811023622047245" header="0.11811023622047245" footer="0.11811023622047245"/>
  <pageSetup orientation="landscape" paperSize="9" r:id="rId1"/>
  <headerFooter>
    <oddHeader>&amp;Rหน้าที่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Dcy-fund005</dc:creator>
  <cp:keywords/>
  <dc:description/>
  <cp:lastModifiedBy>DCY</cp:lastModifiedBy>
  <cp:lastPrinted>2019-12-06T09:40:24Z</cp:lastPrinted>
  <dcterms:created xsi:type="dcterms:W3CDTF">2019-10-12T04:23:50Z</dcterms:created>
  <dcterms:modified xsi:type="dcterms:W3CDTF">2024-03-29T08:57:48Z</dcterms:modified>
  <cp:category/>
  <cp:version/>
  <cp:contentType/>
  <cp:contentStatus/>
</cp:coreProperties>
</file>